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\Documents\CLIENT FILES\Round Rock - City\DEPOSITORY BANK PROJECT 2016\"/>
    </mc:Choice>
  </mc:AlternateContent>
  <bookViews>
    <workbookView xWindow="0" yWindow="0" windowWidth="25580" windowHeight="1018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6" i="1" l="1"/>
  <c r="E138" i="1"/>
  <c r="D129" i="1"/>
  <c r="E130" i="1"/>
  <c r="E122" i="1"/>
  <c r="E5" i="1"/>
  <c r="E6" i="1"/>
  <c r="E7" i="1"/>
  <c r="E8" i="1"/>
  <c r="E9" i="1"/>
  <c r="E10" i="1"/>
  <c r="E11" i="1"/>
  <c r="E12" i="1"/>
  <c r="E15" i="1"/>
  <c r="E16" i="1"/>
  <c r="E17" i="1"/>
  <c r="E20" i="1"/>
  <c r="E21" i="1"/>
  <c r="E22" i="1"/>
  <c r="E23" i="1"/>
  <c r="E24" i="1"/>
  <c r="E25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6" i="1"/>
  <c r="E47" i="1"/>
  <c r="E48" i="1"/>
  <c r="E49" i="1"/>
  <c r="E50" i="1"/>
  <c r="E51" i="1"/>
  <c r="E52" i="1"/>
  <c r="E53" i="1"/>
  <c r="E54" i="1"/>
  <c r="E55" i="1"/>
  <c r="E56" i="1"/>
  <c r="E59" i="1"/>
  <c r="E60" i="1"/>
  <c r="E61" i="1"/>
  <c r="E62" i="1"/>
  <c r="E63" i="1"/>
  <c r="E64" i="1"/>
  <c r="E65" i="1"/>
  <c r="E66" i="1"/>
  <c r="E67" i="1"/>
  <c r="E68" i="1"/>
  <c r="E69" i="1"/>
  <c r="E72" i="1"/>
  <c r="E73" i="1"/>
  <c r="E74" i="1"/>
  <c r="E75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8" i="1"/>
  <c r="E99" i="1"/>
  <c r="E102" i="1"/>
  <c r="E103" i="1"/>
  <c r="E104" i="1"/>
  <c r="E105" i="1"/>
  <c r="E106" i="1"/>
  <c r="E109" i="1"/>
  <c r="E114" i="1"/>
</calcChain>
</file>

<file path=xl/sharedStrings.xml><?xml version="1.0" encoding="utf-8"?>
<sst xmlns="http://schemas.openxmlformats.org/spreadsheetml/2006/main" count="202" uniqueCount="131">
  <si>
    <t>CITY OF ROUND ROCK</t>
  </si>
  <si>
    <t xml:space="preserve"> SEPTEMBER 2016 </t>
  </si>
  <si>
    <t xml:space="preserve">AFP SERVICE CODE </t>
  </si>
  <si>
    <t xml:space="preserve"> DESCRIPTION </t>
  </si>
  <si>
    <t xml:space="preserve">VOLUME </t>
  </si>
  <si>
    <t xml:space="preserve">UNIT PRICE ($) </t>
  </si>
  <si>
    <t xml:space="preserve">SERVICE CHARGE ($) </t>
  </si>
  <si>
    <t xml:space="preserve">ACCOUNT SERVICES  </t>
  </si>
  <si>
    <t>010000</t>
  </si>
  <si>
    <t xml:space="preserve">ACCOUNT MAINTENANCE </t>
  </si>
  <si>
    <t xml:space="preserve"> </t>
  </si>
  <si>
    <t>010020</t>
  </si>
  <si>
    <t xml:space="preserve">CASH CNTRN BACKVALUE SVCS </t>
  </si>
  <si>
    <t xml:space="preserve">CASH CONCENTRATION MAINTMASTER  </t>
  </si>
  <si>
    <t>010021</t>
  </si>
  <si>
    <t xml:space="preserve">CASH CONCENTRATION MAINT SUB </t>
  </si>
  <si>
    <t>010100</t>
  </si>
  <si>
    <t xml:space="preserve">DEBIT POSTED - ELECTRONIC </t>
  </si>
  <si>
    <t>010101</t>
  </si>
  <si>
    <t>CREDIT POSTED- ELECTRONIC</t>
  </si>
  <si>
    <t>010307</t>
  </si>
  <si>
    <t xml:space="preserve">STATEMENT CYCLES </t>
  </si>
  <si>
    <t>1500ZZ</t>
  </si>
  <si>
    <t xml:space="preserve">POST NO CHECKS MAINTENANCE </t>
  </si>
  <si>
    <t>BANKING CENTER SERVICES</t>
  </si>
  <si>
    <t xml:space="preserve">10004A </t>
  </si>
  <si>
    <t xml:space="preserve"> BRANCH ORDER CURRENCY STRAP </t>
  </si>
  <si>
    <t xml:space="preserve"> BRANCH ORDER PROCESSED </t>
  </si>
  <si>
    <t xml:space="preserve"> BRANCH ORDER - COIN ROLL </t>
  </si>
  <si>
    <t xml:space="preserve"> VAULT SERVICES</t>
  </si>
  <si>
    <t xml:space="preserve"> VAULT DEPOSIT </t>
  </si>
  <si>
    <t xml:space="preserve"> VAULT DEPOSIT ROLLED COIN </t>
  </si>
  <si>
    <t xml:space="preserve"> VAULT DEP PARTIAL OR MIXED BAG </t>
  </si>
  <si>
    <t xml:space="preserve"> VAULT DEP NON STD STRAP - NOTE </t>
  </si>
  <si>
    <t xml:space="preserve"> VAULT DEPOSIT ADJUSTMENT </t>
  </si>
  <si>
    <t xml:space="preserve"> VAULT DEPOSIT ADJUSTMENT NOTIF </t>
  </si>
  <si>
    <t>DEPOSITORY SERVICES</t>
  </si>
  <si>
    <t xml:space="preserve"> CREDITS POSTED </t>
  </si>
  <si>
    <t xml:space="preserve"> ICL DEPOSIT EARLY </t>
  </si>
  <si>
    <t xml:space="preserve"> ON-US STANDARD </t>
  </si>
  <si>
    <t xml:space="preserve"> FILE TRANSMISSION REC.- VPN </t>
  </si>
  <si>
    <t xml:space="preserve"> ON US PREMIUM </t>
  </si>
  <si>
    <t xml:space="preserve"> IMAGE GROUP ONE </t>
  </si>
  <si>
    <t xml:space="preserve"> IMAGE GROUP TWO </t>
  </si>
  <si>
    <t xml:space="preserve"> IMAGE GROUP TWO - TIER 2 </t>
  </si>
  <si>
    <t xml:space="preserve"> CHECK DEPOSITED-ON US </t>
  </si>
  <si>
    <t xml:space="preserve"> CHECK DEPOSITED-TRANSIT </t>
  </si>
  <si>
    <t xml:space="preserve"> DEPOSIT CORRECTION </t>
  </si>
  <si>
    <t xml:space="preserve"> RETURN ITEM </t>
  </si>
  <si>
    <t xml:space="preserve"> RETURN ITEM REDEPOSIT </t>
  </si>
  <si>
    <t xml:space="preserve"> RETURN - EMAIL NOTIFICATION </t>
  </si>
  <si>
    <t xml:space="preserve"> IMAGE QUALITY SUSPECT ITEMS</t>
  </si>
  <si>
    <t xml:space="preserve"> NON-CONFORMING IMAGE ITEMS</t>
  </si>
  <si>
    <t>DISBURSEMENT SERVICES</t>
  </si>
  <si>
    <t xml:space="preserve"> CHECK / DEBIT POSTED </t>
  </si>
  <si>
    <t xml:space="preserve"> CONTROLLED DISB FUNDING </t>
  </si>
  <si>
    <t xml:space="preserve"> CONTROLLED DISB ACCT MAINT </t>
  </si>
  <si>
    <t xml:space="preserve"> EXCEPTION NOTIFICATION - ACCT </t>
  </si>
  <si>
    <t xml:space="preserve"> CONTROLLED DISB CHECK POSTED </t>
  </si>
  <si>
    <t xml:space="preserve"> STOP PAYMENT - ELECTRONIC </t>
  </si>
  <si>
    <t xml:space="preserve"> STOP PAYMENT AUTOMATIC RENEWAL </t>
  </si>
  <si>
    <t xml:space="preserve"> CHECK CASHING NON-ACCT HOLDER </t>
  </si>
  <si>
    <t xml:space="preserve"> IMAGE STORAGE PER ITEM </t>
  </si>
  <si>
    <t xml:space="preserve"> CHECK INQUIRY MAINTENANCE </t>
  </si>
  <si>
    <t xml:space="preserve"> RECON REPORT / STATEMENT MAINT</t>
  </si>
  <si>
    <t>RECONCILIATION SERVICES</t>
  </si>
  <si>
    <t xml:space="preserve"> POSITIVE PAY MAINTENANCE </t>
  </si>
  <si>
    <t xml:space="preserve"> PAYEE NAME VERIFICATION </t>
  </si>
  <si>
    <t xml:space="preserve"> EXCEPTION ITEM </t>
  </si>
  <si>
    <t xml:space="preserve"> CHECK EXCEPTION RETURN </t>
  </si>
  <si>
    <t xml:space="preserve"> IMAGE CAPTURE PER ITEM </t>
  </si>
  <si>
    <t xml:space="preserve"> CD ROM - PER CD </t>
  </si>
  <si>
    <t xml:space="preserve"> CD ROM MAINTENANCE </t>
  </si>
  <si>
    <t xml:space="preserve"> FULL RECONCILEMENT - MAINT </t>
  </si>
  <si>
    <t xml:space="preserve"> FULL RECONCILEMENT - PER ITEM </t>
  </si>
  <si>
    <t xml:space="preserve"> ISSUE INPUT FILE WITH RECON </t>
  </si>
  <si>
    <t xml:space="preserve"> OUTPUT FILE</t>
  </si>
  <si>
    <t>WIRE - U.S.</t>
  </si>
  <si>
    <t xml:space="preserve"> ELECTRONIC FED DEBIT S/T </t>
  </si>
  <si>
    <t xml:space="preserve"> ELECTRONIC BOOK DEBIT S/T </t>
  </si>
  <si>
    <t xml:space="preserve"> FED CREDIT S/T </t>
  </si>
  <si>
    <t xml:space="preserve"> BOOK CREDIT </t>
  </si>
  <si>
    <t>AUTOMATED CLEARING HOUSE</t>
  </si>
  <si>
    <t xml:space="preserve"> ELOCKBOX MAINTENANCE </t>
  </si>
  <si>
    <t xml:space="preserve"> ELOCKBOX TRANSACTION RECEIVED </t>
  </si>
  <si>
    <t xml:space="preserve"> ELOCKBOX TRANSACTION REFORMAT </t>
  </si>
  <si>
    <t xml:space="preserve"> ACH MAINTENANCE </t>
  </si>
  <si>
    <t xml:space="preserve"> JPM ACCESS ACH MAINTENANCE </t>
  </si>
  <si>
    <t xml:space="preserve"> DEBIT ORIGINATED </t>
  </si>
  <si>
    <t xml:space="preserve"> ACH DEBITS\CREDITS ORIGINATED </t>
  </si>
  <si>
    <t xml:space="preserve"> ADDENDA RECORD ORIGINATED </t>
  </si>
  <si>
    <t xml:space="preserve"> DEBIT RECEIVED </t>
  </si>
  <si>
    <t xml:space="preserve"> CREDIT RECEIVED </t>
  </si>
  <si>
    <t xml:space="preserve"> RETURN NOTIFICATION - EMAIL </t>
  </si>
  <si>
    <t xml:space="preserve"> ACH BATCH/FILE PROCESSED </t>
  </si>
  <si>
    <t xml:space="preserve"> DEBIT BLOCK MAINTENANCE </t>
  </si>
  <si>
    <t xml:space="preserve"> ACH ADA AUTHORIZED ID </t>
  </si>
  <si>
    <t xml:space="preserve"> NOTIFICATION OF CHANGE </t>
  </si>
  <si>
    <t xml:space="preserve"> NOTIF OF CHANGE - EMAIL </t>
  </si>
  <si>
    <t xml:space="preserve"> ELOCKBOX FILE PROCESSING</t>
  </si>
  <si>
    <t xml:space="preserve"> RECEIPTSTREAM/ENH REC SVCS</t>
  </si>
  <si>
    <t xml:space="preserve"> R$ EDI RPTG SUM REPORT </t>
  </si>
  <si>
    <t xml:space="preserve"> EDI DETAIL REPORT-JPM ACCESS</t>
  </si>
  <si>
    <t xml:space="preserve"> JPMORGAN ACCESS</t>
  </si>
  <si>
    <t xml:space="preserve">40044Z </t>
  </si>
  <si>
    <t xml:space="preserve"> ACCOUNTS REPORTED </t>
  </si>
  <si>
    <t xml:space="preserve"> MONTHLY SERVICE </t>
  </si>
  <si>
    <t xml:space="preserve">40066Z </t>
  </si>
  <si>
    <t xml:space="preserve"> TRANSACTIONS REPORTED - 45 DAY </t>
  </si>
  <si>
    <t xml:space="preserve"> CONT DISB CHECKS REPORTED </t>
  </si>
  <si>
    <t xml:space="preserve"> EXTENDED TRANSACTION DETAIL </t>
  </si>
  <si>
    <t>WSS OTHER FEES</t>
  </si>
  <si>
    <t xml:space="preserve"> FEES - ACCOUNT MAINTENANCE </t>
  </si>
  <si>
    <t>PREMIUM ASSESSMENT FEE</t>
  </si>
  <si>
    <t>000230</t>
  </si>
  <si>
    <t xml:space="preserve"> PREMIUM ASSESSMENT FEE</t>
  </si>
  <si>
    <t>TOTAL MONTHLY CHARGES</t>
  </si>
  <si>
    <t>SUPPLIES</t>
  </si>
  <si>
    <t xml:space="preserve"> TAMPER PROOF DISPOSABLE BAGS</t>
  </si>
  <si>
    <t xml:space="preserve"> SELF-INKING ENDORSEMENT STAMPS</t>
  </si>
  <si>
    <t xml:space="preserve"> CARBONLESS DEPOSIT TICKETS</t>
  </si>
  <si>
    <t>TOTAL OTHER CHARGES</t>
  </si>
  <si>
    <t>EARNINGS CREDIT</t>
  </si>
  <si>
    <t xml:space="preserve"> FORMULA/RATE BASIS</t>
  </si>
  <si>
    <t xml:space="preserve"> CURRENT RATE</t>
  </si>
  <si>
    <t xml:space="preserve"> AVG COLLECTED BALANCE</t>
  </si>
  <si>
    <t xml:space="preserve"> LESS RESERVE REQUIREMENT</t>
  </si>
  <si>
    <t xml:space="preserve"> INVESTIBLE BALANCE</t>
  </si>
  <si>
    <t xml:space="preserve"> ESTIMATED MONTHLY EARNINGS</t>
  </si>
  <si>
    <r>
      <t xml:space="preserve">    </t>
    </r>
    <r>
      <rPr>
        <b/>
        <sz val="10"/>
        <color theme="1"/>
        <rFont val="Times New Roman"/>
        <family val="1"/>
      </rPr>
      <t>LESS</t>
    </r>
    <r>
      <rPr>
        <sz val="10"/>
        <color theme="1"/>
        <rFont val="Times New Roman"/>
        <family val="1"/>
      </rPr>
      <t>: MONTHLY SWEEP FEE</t>
    </r>
  </si>
  <si>
    <t>ESTIMATED NET MONTHLY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</si>
</sst>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0.000"/>
    <numFmt numFmtId="165" formatCode="_(* #,##0.000_);_(* \(#,##0.000\);_(* &quot;-&quot;???_);_(@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1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1" fontId="1" fillId="0" borderId="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10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abSelected="1" workbookViewId="0">
      <selection activeCell="I6" sqref="I6"/>
    </sheetView>
  </sheetViews>
  <sheetFormatPr defaultColWidth="8.6328125" defaultRowHeight="12.5" x14ac:dyDescent="0.35"/>
  <cols>
    <col min="1" max="1" width="8.6328125" style="27" customWidth="1"/>
    <col min="2" max="2" width="34.453125" style="28" customWidth="1"/>
    <col min="3" max="3" width="11.1796875" style="29" customWidth="1"/>
    <col min="4" max="4" width="11.6328125" style="29" customWidth="1"/>
    <col min="5" max="5" width="11.81640625" style="29" customWidth="1"/>
    <col min="6" max="16384" width="8.6328125" style="19"/>
  </cols>
  <sheetData>
    <row r="1" spans="1:6" s="2" customFormat="1" ht="14" x14ac:dyDescent="0.3">
      <c r="A1" s="1" t="s">
        <v>0</v>
      </c>
      <c r="B1" s="1"/>
      <c r="C1" s="1"/>
      <c r="D1" s="1"/>
      <c r="E1" s="1"/>
    </row>
    <row r="2" spans="1:6" s="2" customFormat="1" ht="14.5" thickBot="1" x14ac:dyDescent="0.35">
      <c r="A2" s="3" t="s">
        <v>1</v>
      </c>
      <c r="B2" s="3"/>
      <c r="C2" s="3"/>
      <c r="D2" s="3"/>
      <c r="E2" s="3"/>
    </row>
    <row r="3" spans="1:6" s="8" customFormat="1" ht="39.5" thickBot="1" x14ac:dyDescent="0.4">
      <c r="A3" s="4" t="s">
        <v>2</v>
      </c>
      <c r="B3" s="5" t="s">
        <v>3</v>
      </c>
      <c r="C3" s="6" t="s">
        <v>4</v>
      </c>
      <c r="D3" s="6" t="s">
        <v>5</v>
      </c>
      <c r="E3" s="7" t="s">
        <v>6</v>
      </c>
    </row>
    <row r="4" spans="1:6" s="2" customFormat="1" ht="14" x14ac:dyDescent="0.35">
      <c r="A4" s="9"/>
      <c r="B4" s="10" t="s">
        <v>7</v>
      </c>
      <c r="C4" s="11"/>
      <c r="D4" s="11"/>
      <c r="E4" s="12"/>
    </row>
    <row r="5" spans="1:6" s="18" customFormat="1" ht="13" x14ac:dyDescent="0.35">
      <c r="A5" s="13" t="s">
        <v>8</v>
      </c>
      <c r="B5" s="14" t="s">
        <v>9</v>
      </c>
      <c r="C5" s="15">
        <v>6</v>
      </c>
      <c r="D5" s="16"/>
      <c r="E5" s="17">
        <f>+C5*D5</f>
        <v>0</v>
      </c>
      <c r="F5" s="18" t="s">
        <v>10</v>
      </c>
    </row>
    <row r="6" spans="1:6" s="2" customFormat="1" ht="14" x14ac:dyDescent="0.35">
      <c r="A6" s="13" t="s">
        <v>11</v>
      </c>
      <c r="B6" s="14" t="s">
        <v>12</v>
      </c>
      <c r="C6" s="15">
        <v>5</v>
      </c>
      <c r="D6" s="16"/>
      <c r="E6" s="17">
        <f t="shared" ref="E6:E12" si="0">+C6*D6</f>
        <v>0</v>
      </c>
      <c r="F6" s="2" t="s">
        <v>10</v>
      </c>
    </row>
    <row r="7" spans="1:6" ht="13" x14ac:dyDescent="0.35">
      <c r="A7" s="13" t="s">
        <v>11</v>
      </c>
      <c r="B7" s="14" t="s">
        <v>13</v>
      </c>
      <c r="C7" s="15">
        <v>1</v>
      </c>
      <c r="D7" s="16"/>
      <c r="E7" s="17">
        <f t="shared" si="0"/>
        <v>0</v>
      </c>
    </row>
    <row r="8" spans="1:6" ht="13" x14ac:dyDescent="0.35">
      <c r="A8" s="13" t="s">
        <v>14</v>
      </c>
      <c r="B8" s="14" t="s">
        <v>15</v>
      </c>
      <c r="C8" s="15">
        <v>5</v>
      </c>
      <c r="D8" s="16"/>
      <c r="E8" s="17">
        <f t="shared" si="0"/>
        <v>0</v>
      </c>
    </row>
    <row r="9" spans="1:6" ht="13" x14ac:dyDescent="0.35">
      <c r="A9" s="13" t="s">
        <v>16</v>
      </c>
      <c r="B9" s="14" t="s">
        <v>17</v>
      </c>
      <c r="C9" s="15">
        <v>177</v>
      </c>
      <c r="D9" s="16"/>
      <c r="E9" s="17">
        <f t="shared" si="0"/>
        <v>0</v>
      </c>
    </row>
    <row r="10" spans="1:6" ht="13" x14ac:dyDescent="0.35">
      <c r="A10" s="13" t="s">
        <v>18</v>
      </c>
      <c r="B10" s="14" t="s">
        <v>19</v>
      </c>
      <c r="C10" s="15">
        <v>460</v>
      </c>
      <c r="D10" s="16"/>
      <c r="E10" s="17">
        <f t="shared" si="0"/>
        <v>0</v>
      </c>
    </row>
    <row r="11" spans="1:6" ht="13" x14ac:dyDescent="0.35">
      <c r="A11" s="13" t="s">
        <v>20</v>
      </c>
      <c r="B11" s="14" t="s">
        <v>21</v>
      </c>
      <c r="C11" s="15">
        <v>6</v>
      </c>
      <c r="D11" s="16"/>
      <c r="E11" s="17">
        <f t="shared" si="0"/>
        <v>0</v>
      </c>
    </row>
    <row r="12" spans="1:6" ht="13" x14ac:dyDescent="0.35">
      <c r="A12" s="20" t="s">
        <v>22</v>
      </c>
      <c r="B12" s="14" t="s">
        <v>23</v>
      </c>
      <c r="C12" s="15">
        <v>3</v>
      </c>
      <c r="D12" s="16"/>
      <c r="E12" s="17">
        <f t="shared" si="0"/>
        <v>0</v>
      </c>
    </row>
    <row r="13" spans="1:6" ht="13" x14ac:dyDescent="0.35">
      <c r="A13" s="20"/>
      <c r="B13" s="21"/>
      <c r="C13" s="22"/>
      <c r="D13" s="23"/>
      <c r="E13" s="24"/>
    </row>
    <row r="14" spans="1:6" s="2" customFormat="1" ht="14" x14ac:dyDescent="0.35">
      <c r="A14" s="9"/>
      <c r="B14" s="10" t="s">
        <v>24</v>
      </c>
      <c r="C14" s="11"/>
      <c r="D14" s="25"/>
      <c r="E14" s="12"/>
    </row>
    <row r="15" spans="1:6" ht="13" x14ac:dyDescent="0.35">
      <c r="A15" s="20" t="s">
        <v>25</v>
      </c>
      <c r="B15" s="14" t="s">
        <v>26</v>
      </c>
      <c r="C15" s="15">
        <v>14</v>
      </c>
      <c r="D15" s="16"/>
      <c r="E15" s="17">
        <f t="shared" ref="E15:E17" si="1">+C15*D15</f>
        <v>0</v>
      </c>
      <c r="F15" s="19" t="s">
        <v>10</v>
      </c>
    </row>
    <row r="16" spans="1:6" ht="13" x14ac:dyDescent="0.35">
      <c r="A16" s="20">
        <v>100040</v>
      </c>
      <c r="B16" s="14" t="s">
        <v>27</v>
      </c>
      <c r="C16" s="15">
        <v>7</v>
      </c>
      <c r="D16" s="16"/>
      <c r="E16" s="17">
        <f t="shared" si="1"/>
        <v>0</v>
      </c>
      <c r="F16" s="19" t="s">
        <v>10</v>
      </c>
    </row>
    <row r="17" spans="1:6" ht="13" x14ac:dyDescent="0.35">
      <c r="A17" s="20">
        <v>100044</v>
      </c>
      <c r="B17" s="14" t="s">
        <v>28</v>
      </c>
      <c r="C17" s="15">
        <v>881</v>
      </c>
      <c r="D17" s="16"/>
      <c r="E17" s="17">
        <f t="shared" si="1"/>
        <v>0</v>
      </c>
      <c r="F17" s="19" t="s">
        <v>10</v>
      </c>
    </row>
    <row r="18" spans="1:6" ht="13" x14ac:dyDescent="0.35">
      <c r="A18" s="20"/>
      <c r="B18" s="21"/>
      <c r="C18" s="22"/>
      <c r="D18" s="23"/>
      <c r="E18" s="24"/>
    </row>
    <row r="19" spans="1:6" s="2" customFormat="1" ht="14" x14ac:dyDescent="0.35">
      <c r="A19" s="9"/>
      <c r="B19" s="10" t="s">
        <v>29</v>
      </c>
      <c r="C19" s="11"/>
      <c r="D19" s="25"/>
      <c r="E19" s="12"/>
      <c r="F19" s="2" t="s">
        <v>10</v>
      </c>
    </row>
    <row r="20" spans="1:6" ht="13" x14ac:dyDescent="0.35">
      <c r="A20" s="20">
        <v>100100</v>
      </c>
      <c r="B20" s="14" t="s">
        <v>30</v>
      </c>
      <c r="C20" s="15">
        <v>231</v>
      </c>
      <c r="D20" s="16"/>
      <c r="E20" s="17">
        <f t="shared" ref="E20:E25" si="2">+C20*D20</f>
        <v>0</v>
      </c>
      <c r="F20" s="19" t="s">
        <v>10</v>
      </c>
    </row>
    <row r="21" spans="1:6" ht="13" x14ac:dyDescent="0.35">
      <c r="A21" s="20">
        <v>100110</v>
      </c>
      <c r="B21" s="14" t="s">
        <v>31</v>
      </c>
      <c r="C21" s="15">
        <v>6</v>
      </c>
      <c r="D21" s="16"/>
      <c r="E21" s="17">
        <f t="shared" si="2"/>
        <v>0</v>
      </c>
      <c r="F21" s="19" t="s">
        <v>10</v>
      </c>
    </row>
    <row r="22" spans="1:6" ht="13" x14ac:dyDescent="0.35">
      <c r="A22" s="20">
        <v>100111</v>
      </c>
      <c r="B22" s="14" t="s">
        <v>32</v>
      </c>
      <c r="C22" s="15">
        <v>12</v>
      </c>
      <c r="D22" s="16"/>
      <c r="E22" s="17">
        <f t="shared" si="2"/>
        <v>0</v>
      </c>
      <c r="F22" s="19" t="s">
        <v>10</v>
      </c>
    </row>
    <row r="23" spans="1:6" ht="13" x14ac:dyDescent="0.35">
      <c r="A23" s="20">
        <v>100114</v>
      </c>
      <c r="B23" s="14" t="s">
        <v>33</v>
      </c>
      <c r="C23" s="26">
        <v>9717</v>
      </c>
      <c r="D23" s="16"/>
      <c r="E23" s="17">
        <f t="shared" si="2"/>
        <v>0</v>
      </c>
      <c r="F23" s="19" t="s">
        <v>10</v>
      </c>
    </row>
    <row r="24" spans="1:6" ht="13" x14ac:dyDescent="0.35">
      <c r="A24" s="20">
        <v>100501</v>
      </c>
      <c r="B24" s="14" t="s">
        <v>34</v>
      </c>
      <c r="C24" s="15">
        <v>6</v>
      </c>
      <c r="D24" s="16"/>
      <c r="E24" s="17">
        <f t="shared" si="2"/>
        <v>0</v>
      </c>
      <c r="F24" s="19" t="s">
        <v>10</v>
      </c>
    </row>
    <row r="25" spans="1:6" ht="13" x14ac:dyDescent="0.35">
      <c r="A25" s="20">
        <v>100520</v>
      </c>
      <c r="B25" s="14" t="s">
        <v>35</v>
      </c>
      <c r="C25" s="15">
        <v>4</v>
      </c>
      <c r="D25" s="16"/>
      <c r="E25" s="17">
        <f t="shared" si="2"/>
        <v>0</v>
      </c>
      <c r="F25" s="19" t="s">
        <v>10</v>
      </c>
    </row>
    <row r="26" spans="1:6" ht="13" x14ac:dyDescent="0.35">
      <c r="A26" s="20"/>
      <c r="B26" s="21"/>
      <c r="C26" s="22"/>
      <c r="D26" s="23"/>
      <c r="E26" s="24"/>
      <c r="F26" s="19" t="s">
        <v>10</v>
      </c>
    </row>
    <row r="27" spans="1:6" ht="13" x14ac:dyDescent="0.35">
      <c r="A27" s="9"/>
      <c r="B27" s="10" t="s">
        <v>36</v>
      </c>
      <c r="C27" s="11"/>
      <c r="D27" s="25"/>
      <c r="E27" s="12"/>
      <c r="F27" s="19" t="s">
        <v>10</v>
      </c>
    </row>
    <row r="28" spans="1:6" ht="13" x14ac:dyDescent="0.35">
      <c r="A28" s="20">
        <v>10101</v>
      </c>
      <c r="B28" s="14" t="s">
        <v>37</v>
      </c>
      <c r="C28" s="15">
        <v>224</v>
      </c>
      <c r="D28" s="16"/>
      <c r="E28" s="17">
        <f t="shared" ref="E28:E43" si="3">+C28*D28</f>
        <v>0</v>
      </c>
      <c r="F28" s="19" t="s">
        <v>10</v>
      </c>
    </row>
    <row r="29" spans="1:6" ht="13" x14ac:dyDescent="0.35">
      <c r="A29" s="20">
        <v>100200</v>
      </c>
      <c r="B29" s="14" t="s">
        <v>38</v>
      </c>
      <c r="C29" s="15">
        <v>21</v>
      </c>
      <c r="D29" s="16"/>
      <c r="E29" s="17">
        <f t="shared" si="3"/>
        <v>0</v>
      </c>
      <c r="F29" s="19" t="s">
        <v>10</v>
      </c>
    </row>
    <row r="30" spans="1:6" ht="13" x14ac:dyDescent="0.35">
      <c r="A30" s="20">
        <v>100210</v>
      </c>
      <c r="B30" s="14" t="s">
        <v>39</v>
      </c>
      <c r="C30" s="15">
        <v>26</v>
      </c>
      <c r="D30" s="16"/>
      <c r="E30" s="17">
        <f t="shared" si="3"/>
        <v>0</v>
      </c>
      <c r="F30" s="19" t="s">
        <v>10</v>
      </c>
    </row>
    <row r="31" spans="1:6" ht="13" x14ac:dyDescent="0.35">
      <c r="A31" s="20">
        <v>100210</v>
      </c>
      <c r="B31" s="14" t="s">
        <v>40</v>
      </c>
      <c r="C31" s="15">
        <v>21</v>
      </c>
      <c r="D31" s="16"/>
      <c r="E31" s="17">
        <f t="shared" si="3"/>
        <v>0</v>
      </c>
      <c r="F31" s="19" t="s">
        <v>10</v>
      </c>
    </row>
    <row r="32" spans="1:6" ht="13" x14ac:dyDescent="0.35">
      <c r="A32" s="20">
        <v>100210</v>
      </c>
      <c r="B32" s="14" t="s">
        <v>41</v>
      </c>
      <c r="C32" s="15">
        <v>866</v>
      </c>
      <c r="D32" s="16"/>
      <c r="E32" s="17">
        <f t="shared" si="3"/>
        <v>0</v>
      </c>
      <c r="F32" s="19" t="s">
        <v>10</v>
      </c>
    </row>
    <row r="33" spans="1:6" ht="13" x14ac:dyDescent="0.35">
      <c r="A33" s="20">
        <v>100214</v>
      </c>
      <c r="B33" s="14" t="s">
        <v>42</v>
      </c>
      <c r="C33" s="26">
        <v>2818</v>
      </c>
      <c r="D33" s="16"/>
      <c r="E33" s="17">
        <f t="shared" si="3"/>
        <v>0</v>
      </c>
      <c r="F33" s="19" t="s">
        <v>10</v>
      </c>
    </row>
    <row r="34" spans="1:6" ht="13" x14ac:dyDescent="0.35">
      <c r="A34" s="20">
        <v>100214</v>
      </c>
      <c r="B34" s="14" t="s">
        <v>43</v>
      </c>
      <c r="C34" s="26">
        <v>1113</v>
      </c>
      <c r="D34" s="16"/>
      <c r="E34" s="17">
        <f t="shared" si="3"/>
        <v>0</v>
      </c>
    </row>
    <row r="35" spans="1:6" s="2" customFormat="1" ht="14" x14ac:dyDescent="0.35">
      <c r="A35" s="20">
        <v>100214</v>
      </c>
      <c r="B35" s="14" t="s">
        <v>44</v>
      </c>
      <c r="C35" s="26">
        <v>1420</v>
      </c>
      <c r="D35" s="16"/>
      <c r="E35" s="17">
        <f t="shared" si="3"/>
        <v>0</v>
      </c>
    </row>
    <row r="36" spans="1:6" ht="13" x14ac:dyDescent="0.35">
      <c r="A36" s="20">
        <v>100220</v>
      </c>
      <c r="B36" s="14" t="s">
        <v>45</v>
      </c>
      <c r="C36" s="15">
        <v>82</v>
      </c>
      <c r="D36" s="16"/>
      <c r="E36" s="17">
        <f t="shared" si="3"/>
        <v>0</v>
      </c>
      <c r="F36" s="19" t="s">
        <v>10</v>
      </c>
    </row>
    <row r="37" spans="1:6" ht="13" x14ac:dyDescent="0.35">
      <c r="A37" s="20">
        <v>100224</v>
      </c>
      <c r="B37" s="14" t="s">
        <v>46</v>
      </c>
      <c r="C37" s="15">
        <v>756</v>
      </c>
      <c r="D37" s="16"/>
      <c r="E37" s="17">
        <f t="shared" si="3"/>
        <v>0</v>
      </c>
      <c r="F37" s="19" t="s">
        <v>10</v>
      </c>
    </row>
    <row r="38" spans="1:6" ht="13" x14ac:dyDescent="0.35">
      <c r="A38" s="20">
        <v>100230</v>
      </c>
      <c r="B38" s="14" t="s">
        <v>47</v>
      </c>
      <c r="C38" s="15">
        <v>1</v>
      </c>
      <c r="D38" s="16"/>
      <c r="E38" s="17">
        <f t="shared" si="3"/>
        <v>0</v>
      </c>
      <c r="F38" s="19" t="s">
        <v>10</v>
      </c>
    </row>
    <row r="39" spans="1:6" ht="13" x14ac:dyDescent="0.35">
      <c r="A39" s="20">
        <v>100400</v>
      </c>
      <c r="B39" s="14" t="s">
        <v>48</v>
      </c>
      <c r="C39" s="15">
        <v>6</v>
      </c>
      <c r="D39" s="16"/>
      <c r="E39" s="17">
        <f t="shared" si="3"/>
        <v>0</v>
      </c>
      <c r="F39" s="19" t="s">
        <v>10</v>
      </c>
    </row>
    <row r="40" spans="1:6" ht="13" x14ac:dyDescent="0.35">
      <c r="A40" s="20">
        <v>100402</v>
      </c>
      <c r="B40" s="14" t="s">
        <v>49</v>
      </c>
      <c r="C40" s="15">
        <v>16</v>
      </c>
      <c r="D40" s="16"/>
      <c r="E40" s="17">
        <f t="shared" si="3"/>
        <v>0</v>
      </c>
      <c r="F40" s="19" t="s">
        <v>10</v>
      </c>
    </row>
    <row r="41" spans="1:6" ht="13" x14ac:dyDescent="0.35">
      <c r="A41" s="20">
        <v>100419</v>
      </c>
      <c r="B41" s="14" t="s">
        <v>50</v>
      </c>
      <c r="C41" s="15">
        <v>6</v>
      </c>
      <c r="D41" s="16"/>
      <c r="E41" s="17">
        <f t="shared" si="3"/>
        <v>0</v>
      </c>
      <c r="F41" s="19" t="s">
        <v>10</v>
      </c>
    </row>
    <row r="42" spans="1:6" ht="13" x14ac:dyDescent="0.35">
      <c r="A42" s="20">
        <v>999999</v>
      </c>
      <c r="B42" s="14" t="s">
        <v>51</v>
      </c>
      <c r="C42" s="15">
        <v>12</v>
      </c>
      <c r="D42" s="16"/>
      <c r="E42" s="17">
        <f t="shared" si="3"/>
        <v>0</v>
      </c>
    </row>
    <row r="43" spans="1:6" ht="13" x14ac:dyDescent="0.35">
      <c r="A43" s="20">
        <v>999999</v>
      </c>
      <c r="B43" s="14" t="s">
        <v>52</v>
      </c>
      <c r="C43" s="15">
        <v>1</v>
      </c>
      <c r="D43" s="16"/>
      <c r="E43" s="17">
        <f t="shared" si="3"/>
        <v>0</v>
      </c>
    </row>
    <row r="44" spans="1:6" ht="13" x14ac:dyDescent="0.35">
      <c r="A44" s="20"/>
      <c r="B44" s="21"/>
      <c r="C44" s="22"/>
      <c r="D44" s="23"/>
      <c r="E44" s="24"/>
    </row>
    <row r="45" spans="1:6" ht="13" x14ac:dyDescent="0.35">
      <c r="A45" s="9"/>
      <c r="B45" s="10" t="s">
        <v>53</v>
      </c>
      <c r="C45" s="11"/>
      <c r="D45" s="25"/>
      <c r="E45" s="12"/>
    </row>
    <row r="46" spans="1:6" ht="13" x14ac:dyDescent="0.35">
      <c r="A46" s="20">
        <v>10100</v>
      </c>
      <c r="B46" s="14" t="s">
        <v>54</v>
      </c>
      <c r="C46" s="15">
        <v>180</v>
      </c>
      <c r="D46" s="16"/>
      <c r="E46" s="17">
        <f t="shared" ref="E46:E56" si="4">+C46*D46</f>
        <v>0</v>
      </c>
    </row>
    <row r="47" spans="1:6" s="2" customFormat="1" ht="14" x14ac:dyDescent="0.35">
      <c r="A47" s="20">
        <v>10112</v>
      </c>
      <c r="B47" s="14" t="s">
        <v>55</v>
      </c>
      <c r="C47" s="15">
        <v>42</v>
      </c>
      <c r="D47" s="16"/>
      <c r="E47" s="17">
        <f t="shared" si="4"/>
        <v>0</v>
      </c>
    </row>
    <row r="48" spans="1:6" ht="13" x14ac:dyDescent="0.35">
      <c r="A48" s="20">
        <v>150000</v>
      </c>
      <c r="B48" s="14" t="s">
        <v>56</v>
      </c>
      <c r="C48" s="15">
        <v>1</v>
      </c>
      <c r="D48" s="16"/>
      <c r="E48" s="17">
        <f t="shared" si="4"/>
        <v>0</v>
      </c>
      <c r="F48" s="19" t="s">
        <v>10</v>
      </c>
    </row>
    <row r="49" spans="1:6" ht="13" x14ac:dyDescent="0.35">
      <c r="A49" s="20">
        <v>150030</v>
      </c>
      <c r="B49" s="14" t="s">
        <v>57</v>
      </c>
      <c r="C49" s="15">
        <v>3</v>
      </c>
      <c r="D49" s="16"/>
      <c r="E49" s="17">
        <f t="shared" si="4"/>
        <v>0</v>
      </c>
      <c r="F49" s="19" t="s">
        <v>10</v>
      </c>
    </row>
    <row r="50" spans="1:6" ht="13" x14ac:dyDescent="0.35">
      <c r="A50" s="20">
        <v>150110</v>
      </c>
      <c r="B50" s="14" t="s">
        <v>58</v>
      </c>
      <c r="C50" s="15">
        <v>470</v>
      </c>
      <c r="D50" s="16"/>
      <c r="E50" s="17">
        <f t="shared" si="4"/>
        <v>0</v>
      </c>
      <c r="F50" s="19" t="s">
        <v>10</v>
      </c>
    </row>
    <row r="51" spans="1:6" ht="13" x14ac:dyDescent="0.35">
      <c r="A51" s="20">
        <v>150410</v>
      </c>
      <c r="B51" s="14" t="s">
        <v>59</v>
      </c>
      <c r="C51" s="15">
        <v>6</v>
      </c>
      <c r="D51" s="16"/>
      <c r="E51" s="17">
        <f t="shared" si="4"/>
        <v>0</v>
      </c>
      <c r="F51" s="19" t="s">
        <v>10</v>
      </c>
    </row>
    <row r="52" spans="1:6" ht="13" x14ac:dyDescent="0.35">
      <c r="A52" s="20">
        <v>150412</v>
      </c>
      <c r="B52" s="14" t="s">
        <v>60</v>
      </c>
      <c r="C52" s="15">
        <v>3</v>
      </c>
      <c r="D52" s="16"/>
      <c r="E52" s="17">
        <f t="shared" si="4"/>
        <v>0</v>
      </c>
      <c r="F52" s="19" t="s">
        <v>10</v>
      </c>
    </row>
    <row r="53" spans="1:6" ht="13" x14ac:dyDescent="0.35">
      <c r="A53" s="20">
        <v>150501</v>
      </c>
      <c r="B53" s="14" t="s">
        <v>61</v>
      </c>
      <c r="C53" s="15">
        <v>7</v>
      </c>
      <c r="D53" s="16"/>
      <c r="E53" s="17">
        <f t="shared" si="4"/>
        <v>0</v>
      </c>
      <c r="F53" s="19" t="s">
        <v>10</v>
      </c>
    </row>
    <row r="54" spans="1:6" ht="13" x14ac:dyDescent="0.35">
      <c r="A54" s="20">
        <v>151351</v>
      </c>
      <c r="B54" s="14" t="s">
        <v>62</v>
      </c>
      <c r="C54" s="15">
        <v>651</v>
      </c>
      <c r="D54" s="16"/>
      <c r="E54" s="17">
        <f t="shared" si="4"/>
        <v>0</v>
      </c>
    </row>
    <row r="55" spans="1:6" s="2" customFormat="1" ht="14" x14ac:dyDescent="0.35">
      <c r="A55" s="20">
        <v>151710</v>
      </c>
      <c r="B55" s="14" t="s">
        <v>63</v>
      </c>
      <c r="C55" s="15">
        <v>3</v>
      </c>
      <c r="D55" s="16"/>
      <c r="E55" s="17">
        <f t="shared" si="4"/>
        <v>0</v>
      </c>
    </row>
    <row r="56" spans="1:6" ht="13" x14ac:dyDescent="0.35">
      <c r="A56" s="20">
        <v>200306</v>
      </c>
      <c r="B56" s="14" t="s">
        <v>64</v>
      </c>
      <c r="C56" s="15">
        <v>3</v>
      </c>
      <c r="D56" s="16"/>
      <c r="E56" s="17">
        <f t="shared" si="4"/>
        <v>0</v>
      </c>
      <c r="F56" s="19" t="s">
        <v>10</v>
      </c>
    </row>
    <row r="57" spans="1:6" ht="13" x14ac:dyDescent="0.35">
      <c r="A57" s="20"/>
      <c r="B57" s="21"/>
      <c r="C57" s="22"/>
      <c r="D57" s="23"/>
      <c r="E57" s="24"/>
      <c r="F57" s="19" t="s">
        <v>10</v>
      </c>
    </row>
    <row r="58" spans="1:6" ht="13" x14ac:dyDescent="0.35">
      <c r="A58" s="9"/>
      <c r="B58" s="10" t="s">
        <v>65</v>
      </c>
      <c r="C58" s="11"/>
      <c r="D58" s="25"/>
      <c r="E58" s="12"/>
      <c r="F58" s="19" t="s">
        <v>10</v>
      </c>
    </row>
    <row r="59" spans="1:6" ht="13" x14ac:dyDescent="0.35">
      <c r="A59" s="20">
        <v>150030</v>
      </c>
      <c r="B59" s="14" t="s">
        <v>66</v>
      </c>
      <c r="C59" s="15">
        <v>3</v>
      </c>
      <c r="D59" s="16"/>
      <c r="E59" s="17">
        <f t="shared" ref="E59:E69" si="5">+C59*D59</f>
        <v>0</v>
      </c>
      <c r="F59" s="19" t="s">
        <v>10</v>
      </c>
    </row>
    <row r="60" spans="1:6" ht="13" x14ac:dyDescent="0.35">
      <c r="A60" s="20">
        <v>150122</v>
      </c>
      <c r="B60" s="14" t="s">
        <v>67</v>
      </c>
      <c r="C60" s="15">
        <v>547</v>
      </c>
      <c r="D60" s="16"/>
      <c r="E60" s="17">
        <f t="shared" si="5"/>
        <v>0</v>
      </c>
      <c r="F60" s="19" t="s">
        <v>10</v>
      </c>
    </row>
    <row r="61" spans="1:6" ht="13" x14ac:dyDescent="0.35">
      <c r="A61" s="20">
        <v>150300</v>
      </c>
      <c r="B61" s="14" t="s">
        <v>68</v>
      </c>
      <c r="C61" s="15">
        <v>6</v>
      </c>
      <c r="D61" s="16"/>
      <c r="E61" s="17">
        <f t="shared" si="5"/>
        <v>0</v>
      </c>
    </row>
    <row r="62" spans="1:6" s="2" customFormat="1" ht="14" x14ac:dyDescent="0.35">
      <c r="A62" s="20">
        <v>150320</v>
      </c>
      <c r="B62" s="14" t="s">
        <v>69</v>
      </c>
      <c r="C62" s="15">
        <v>1</v>
      </c>
      <c r="D62" s="16"/>
      <c r="E62" s="17">
        <f t="shared" si="5"/>
        <v>0</v>
      </c>
      <c r="F62" s="2" t="s">
        <v>10</v>
      </c>
    </row>
    <row r="63" spans="1:6" ht="13" x14ac:dyDescent="0.35">
      <c r="A63" s="20">
        <v>151351</v>
      </c>
      <c r="B63" s="14" t="s">
        <v>70</v>
      </c>
      <c r="C63" s="15">
        <v>651</v>
      </c>
      <c r="D63" s="16"/>
      <c r="E63" s="17">
        <f t="shared" si="5"/>
        <v>0</v>
      </c>
      <c r="F63" s="19" t="s">
        <v>10</v>
      </c>
    </row>
    <row r="64" spans="1:6" ht="13" x14ac:dyDescent="0.35">
      <c r="A64" s="20">
        <v>151353</v>
      </c>
      <c r="B64" s="14" t="s">
        <v>71</v>
      </c>
      <c r="C64" s="15">
        <v>1</v>
      </c>
      <c r="D64" s="16"/>
      <c r="E64" s="17">
        <f t="shared" si="5"/>
        <v>0</v>
      </c>
      <c r="F64" s="19" t="s">
        <v>10</v>
      </c>
    </row>
    <row r="65" spans="1:6" ht="13" x14ac:dyDescent="0.35">
      <c r="A65" s="20">
        <v>151353</v>
      </c>
      <c r="B65" s="14" t="s">
        <v>72</v>
      </c>
      <c r="C65" s="15">
        <v>1</v>
      </c>
      <c r="D65" s="16"/>
      <c r="E65" s="17">
        <f t="shared" si="5"/>
        <v>0</v>
      </c>
      <c r="F65" s="19" t="s">
        <v>10</v>
      </c>
    </row>
    <row r="66" spans="1:6" ht="13" x14ac:dyDescent="0.35">
      <c r="A66" s="20">
        <v>200010</v>
      </c>
      <c r="B66" s="14" t="s">
        <v>73</v>
      </c>
      <c r="C66" s="15">
        <v>3</v>
      </c>
      <c r="D66" s="16"/>
      <c r="E66" s="17">
        <f t="shared" si="5"/>
        <v>0</v>
      </c>
      <c r="F66" s="19" t="s">
        <v>10</v>
      </c>
    </row>
    <row r="67" spans="1:6" ht="13" x14ac:dyDescent="0.35">
      <c r="A67" s="20">
        <v>200110</v>
      </c>
      <c r="B67" s="14" t="s">
        <v>74</v>
      </c>
      <c r="C67" s="15">
        <v>650</v>
      </c>
      <c r="D67" s="16"/>
      <c r="E67" s="17">
        <f t="shared" si="5"/>
        <v>0</v>
      </c>
      <c r="F67" s="19" t="s">
        <v>10</v>
      </c>
    </row>
    <row r="68" spans="1:6" ht="13" x14ac:dyDescent="0.35">
      <c r="A68" s="20">
        <v>200201</v>
      </c>
      <c r="B68" s="14" t="s">
        <v>75</v>
      </c>
      <c r="C68" s="15">
        <v>11</v>
      </c>
      <c r="D68" s="16"/>
      <c r="E68" s="17">
        <f t="shared" si="5"/>
        <v>0</v>
      </c>
      <c r="F68" s="19" t="s">
        <v>10</v>
      </c>
    </row>
    <row r="69" spans="1:6" ht="13" x14ac:dyDescent="0.35">
      <c r="A69" s="20">
        <v>200301</v>
      </c>
      <c r="B69" s="14" t="s">
        <v>76</v>
      </c>
      <c r="C69" s="15">
        <v>6</v>
      </c>
      <c r="D69" s="16"/>
      <c r="E69" s="17">
        <f t="shared" si="5"/>
        <v>0</v>
      </c>
      <c r="F69" s="19" t="s">
        <v>10</v>
      </c>
    </row>
    <row r="70" spans="1:6" ht="13" x14ac:dyDescent="0.35">
      <c r="A70" s="20"/>
      <c r="B70" s="21"/>
      <c r="C70" s="22"/>
      <c r="D70" s="23"/>
      <c r="E70" s="24"/>
      <c r="F70" s="19" t="s">
        <v>10</v>
      </c>
    </row>
    <row r="71" spans="1:6" ht="13" x14ac:dyDescent="0.35">
      <c r="A71" s="20" t="s">
        <v>10</v>
      </c>
      <c r="B71" s="10" t="s">
        <v>77</v>
      </c>
      <c r="C71" s="22"/>
      <c r="D71" s="23"/>
      <c r="E71" s="24"/>
      <c r="F71" s="19" t="s">
        <v>10</v>
      </c>
    </row>
    <row r="72" spans="1:6" ht="13" x14ac:dyDescent="0.35">
      <c r="A72" s="20">
        <v>350100</v>
      </c>
      <c r="B72" s="14" t="s">
        <v>78</v>
      </c>
      <c r="C72" s="15">
        <v>16</v>
      </c>
      <c r="D72" s="16"/>
      <c r="E72" s="17">
        <f t="shared" ref="E72:E75" si="6">+C72*D72</f>
        <v>0</v>
      </c>
      <c r="F72" s="19" t="s">
        <v>10</v>
      </c>
    </row>
    <row r="73" spans="1:6" ht="13" x14ac:dyDescent="0.35">
      <c r="A73" s="20">
        <v>350124</v>
      </c>
      <c r="B73" s="14" t="s">
        <v>79</v>
      </c>
      <c r="C73" s="15">
        <v>1</v>
      </c>
      <c r="D73" s="16"/>
      <c r="E73" s="17">
        <f t="shared" si="6"/>
        <v>0</v>
      </c>
      <c r="F73" s="19" t="s">
        <v>10</v>
      </c>
    </row>
    <row r="74" spans="1:6" ht="13" x14ac:dyDescent="0.35">
      <c r="A74" s="20">
        <v>350300</v>
      </c>
      <c r="B74" s="14" t="s">
        <v>80</v>
      </c>
      <c r="C74" s="15">
        <v>8</v>
      </c>
      <c r="D74" s="16"/>
      <c r="E74" s="17">
        <f t="shared" si="6"/>
        <v>0</v>
      </c>
      <c r="F74" s="19" t="s">
        <v>10</v>
      </c>
    </row>
    <row r="75" spans="1:6" ht="13" x14ac:dyDescent="0.35">
      <c r="A75" s="20">
        <v>350320</v>
      </c>
      <c r="B75" s="14" t="s">
        <v>81</v>
      </c>
      <c r="C75" s="15">
        <v>1</v>
      </c>
      <c r="D75" s="16"/>
      <c r="E75" s="17">
        <f t="shared" si="6"/>
        <v>0</v>
      </c>
      <c r="F75" s="19" t="s">
        <v>10</v>
      </c>
    </row>
    <row r="76" spans="1:6" ht="13" x14ac:dyDescent="0.35">
      <c r="A76" s="20"/>
      <c r="B76" s="21"/>
      <c r="C76" s="22"/>
      <c r="D76" s="23"/>
      <c r="E76" s="24"/>
      <c r="F76" s="19" t="s">
        <v>10</v>
      </c>
    </row>
    <row r="77" spans="1:6" ht="13" x14ac:dyDescent="0.35">
      <c r="A77" s="9"/>
      <c r="B77" s="10" t="s">
        <v>82</v>
      </c>
      <c r="C77" s="11"/>
      <c r="D77" s="25"/>
      <c r="E77" s="12"/>
      <c r="F77" s="19" t="s">
        <v>10</v>
      </c>
    </row>
    <row r="78" spans="1:6" ht="13" x14ac:dyDescent="0.35">
      <c r="A78" s="20">
        <v>50030</v>
      </c>
      <c r="B78" s="14" t="s">
        <v>83</v>
      </c>
      <c r="C78" s="15">
        <v>2</v>
      </c>
      <c r="D78" s="16"/>
      <c r="E78" s="17">
        <f t="shared" ref="E78:E95" si="7">+C78*D78</f>
        <v>0</v>
      </c>
      <c r="F78" s="19" t="s">
        <v>10</v>
      </c>
    </row>
    <row r="79" spans="1:6" ht="13" x14ac:dyDescent="0.35">
      <c r="A79" s="20">
        <v>50300</v>
      </c>
      <c r="B79" s="14" t="s">
        <v>84</v>
      </c>
      <c r="C79" s="26">
        <v>6912</v>
      </c>
      <c r="D79" s="16"/>
      <c r="E79" s="17">
        <f t="shared" si="7"/>
        <v>0</v>
      </c>
    </row>
    <row r="80" spans="1:6" ht="13" x14ac:dyDescent="0.35">
      <c r="A80" s="20">
        <v>50311</v>
      </c>
      <c r="B80" s="14" t="s">
        <v>85</v>
      </c>
      <c r="C80" s="26">
        <v>6912</v>
      </c>
      <c r="D80" s="16"/>
      <c r="E80" s="17">
        <f t="shared" si="7"/>
        <v>0</v>
      </c>
    </row>
    <row r="81" spans="1:6" ht="13" x14ac:dyDescent="0.35">
      <c r="A81" s="20">
        <v>250000</v>
      </c>
      <c r="B81" s="14" t="s">
        <v>86</v>
      </c>
      <c r="C81" s="15">
        <v>3</v>
      </c>
      <c r="D81" s="16"/>
      <c r="E81" s="17">
        <f t="shared" si="7"/>
        <v>0</v>
      </c>
    </row>
    <row r="82" spans="1:6" ht="13" x14ac:dyDescent="0.35">
      <c r="A82" s="20">
        <v>250000</v>
      </c>
      <c r="B82" s="14" t="s">
        <v>87</v>
      </c>
      <c r="C82" s="15">
        <v>2</v>
      </c>
      <c r="D82" s="16"/>
      <c r="E82" s="17">
        <f t="shared" si="7"/>
        <v>0</v>
      </c>
    </row>
    <row r="83" spans="1:6" ht="13" x14ac:dyDescent="0.35">
      <c r="A83" s="20">
        <v>250100</v>
      </c>
      <c r="B83" s="14" t="s">
        <v>88</v>
      </c>
      <c r="C83" s="26">
        <v>4635</v>
      </c>
      <c r="D83" s="16"/>
      <c r="E83" s="17">
        <f t="shared" si="7"/>
        <v>0</v>
      </c>
      <c r="F83" s="19" t="s">
        <v>10</v>
      </c>
    </row>
    <row r="84" spans="1:6" ht="13" x14ac:dyDescent="0.35">
      <c r="A84" s="20">
        <v>250101</v>
      </c>
      <c r="B84" s="14" t="s">
        <v>89</v>
      </c>
      <c r="C84" s="26">
        <v>3431</v>
      </c>
      <c r="D84" s="16"/>
      <c r="E84" s="17">
        <f t="shared" si="7"/>
        <v>0</v>
      </c>
      <c r="F84" s="19" t="s">
        <v>10</v>
      </c>
    </row>
    <row r="85" spans="1:6" ht="13" x14ac:dyDescent="0.35">
      <c r="A85" s="20">
        <v>250120</v>
      </c>
      <c r="B85" s="14" t="s">
        <v>90</v>
      </c>
      <c r="C85" s="15">
        <v>19</v>
      </c>
      <c r="D85" s="16"/>
      <c r="E85" s="17">
        <f t="shared" si="7"/>
        <v>0</v>
      </c>
      <c r="F85" s="19" t="s">
        <v>10</v>
      </c>
    </row>
    <row r="86" spans="1:6" ht="13" x14ac:dyDescent="0.35">
      <c r="A86" s="20">
        <v>250200</v>
      </c>
      <c r="B86" s="14" t="s">
        <v>91</v>
      </c>
      <c r="C86" s="15">
        <v>81</v>
      </c>
      <c r="D86" s="16"/>
      <c r="E86" s="17">
        <f t="shared" si="7"/>
        <v>0</v>
      </c>
      <c r="F86" s="19" t="s">
        <v>10</v>
      </c>
    </row>
    <row r="87" spans="1:6" ht="13" x14ac:dyDescent="0.35">
      <c r="A87" s="20">
        <v>250201</v>
      </c>
      <c r="B87" s="14" t="s">
        <v>92</v>
      </c>
      <c r="C87" s="15">
        <v>364</v>
      </c>
      <c r="D87" s="16"/>
      <c r="E87" s="17">
        <f t="shared" si="7"/>
        <v>0</v>
      </c>
      <c r="F87" s="19" t="s">
        <v>10</v>
      </c>
    </row>
    <row r="88" spans="1:6" ht="13" x14ac:dyDescent="0.35">
      <c r="A88" s="20">
        <v>250302</v>
      </c>
      <c r="B88" s="14" t="s">
        <v>48</v>
      </c>
      <c r="C88" s="15">
        <v>10</v>
      </c>
      <c r="D88" s="16"/>
      <c r="E88" s="17">
        <f t="shared" si="7"/>
        <v>0</v>
      </c>
    </row>
    <row r="89" spans="1:6" s="2" customFormat="1" ht="14" x14ac:dyDescent="0.35">
      <c r="A89" s="20">
        <v>250400</v>
      </c>
      <c r="B89" s="14" t="s">
        <v>93</v>
      </c>
      <c r="C89" s="15">
        <v>10</v>
      </c>
      <c r="D89" s="16"/>
      <c r="E89" s="17">
        <f t="shared" si="7"/>
        <v>0</v>
      </c>
    </row>
    <row r="90" spans="1:6" ht="13" x14ac:dyDescent="0.35">
      <c r="A90" s="20">
        <v>250501</v>
      </c>
      <c r="B90" s="14" t="s">
        <v>94</v>
      </c>
      <c r="C90" s="15">
        <v>15</v>
      </c>
      <c r="D90" s="16"/>
      <c r="E90" s="17">
        <f t="shared" si="7"/>
        <v>0</v>
      </c>
    </row>
    <row r="91" spans="1:6" ht="13" x14ac:dyDescent="0.35">
      <c r="A91" s="20">
        <v>251050</v>
      </c>
      <c r="B91" s="14" t="s">
        <v>95</v>
      </c>
      <c r="C91" s="15">
        <v>6</v>
      </c>
      <c r="D91" s="16"/>
      <c r="E91" s="17">
        <f t="shared" si="7"/>
        <v>0</v>
      </c>
    </row>
    <row r="92" spans="1:6" ht="13" x14ac:dyDescent="0.35">
      <c r="A92" s="20">
        <v>251051</v>
      </c>
      <c r="B92" s="14" t="s">
        <v>96</v>
      </c>
      <c r="C92" s="15">
        <v>22</v>
      </c>
      <c r="D92" s="16"/>
      <c r="E92" s="17">
        <f t="shared" si="7"/>
        <v>0</v>
      </c>
    </row>
    <row r="93" spans="1:6" ht="13" x14ac:dyDescent="0.35">
      <c r="A93" s="20">
        <v>251070</v>
      </c>
      <c r="B93" s="14" t="s">
        <v>97</v>
      </c>
      <c r="C93" s="15">
        <v>2</v>
      </c>
      <c r="D93" s="16"/>
      <c r="E93" s="17">
        <f t="shared" si="7"/>
        <v>0</v>
      </c>
    </row>
    <row r="94" spans="1:6" ht="13" x14ac:dyDescent="0.35">
      <c r="A94" s="20">
        <v>251070</v>
      </c>
      <c r="B94" s="14" t="s">
        <v>98</v>
      </c>
      <c r="C94" s="15">
        <v>2</v>
      </c>
      <c r="D94" s="16"/>
      <c r="E94" s="17">
        <f t="shared" si="7"/>
        <v>0</v>
      </c>
    </row>
    <row r="95" spans="1:6" ht="13" x14ac:dyDescent="0.35">
      <c r="A95" s="20">
        <v>259925</v>
      </c>
      <c r="B95" s="14" t="s">
        <v>99</v>
      </c>
      <c r="C95" s="15">
        <v>21</v>
      </c>
      <c r="D95" s="16"/>
      <c r="E95" s="17">
        <f t="shared" si="7"/>
        <v>0</v>
      </c>
    </row>
    <row r="96" spans="1:6" ht="13" x14ac:dyDescent="0.35">
      <c r="A96" s="20"/>
      <c r="B96" s="21"/>
      <c r="C96" s="22"/>
      <c r="D96" s="23"/>
      <c r="E96" s="24"/>
    </row>
    <row r="97" spans="1:5" ht="13" x14ac:dyDescent="0.35">
      <c r="A97" s="20" t="s">
        <v>10</v>
      </c>
      <c r="B97" s="10" t="s">
        <v>100</v>
      </c>
      <c r="C97" s="22"/>
      <c r="D97" s="23"/>
      <c r="E97" s="24"/>
    </row>
    <row r="98" spans="1:5" ht="13" x14ac:dyDescent="0.35">
      <c r="A98" s="20">
        <v>300524</v>
      </c>
      <c r="B98" s="14" t="s">
        <v>101</v>
      </c>
      <c r="C98" s="15">
        <v>136</v>
      </c>
      <c r="D98" s="16"/>
      <c r="E98" s="17">
        <f t="shared" ref="E98:E99" si="8">+C98*D98</f>
        <v>0</v>
      </c>
    </row>
    <row r="99" spans="1:5" ht="13" x14ac:dyDescent="0.35">
      <c r="A99" s="20">
        <v>300524</v>
      </c>
      <c r="B99" s="14" t="s">
        <v>102</v>
      </c>
      <c r="C99" s="15">
        <v>188</v>
      </c>
      <c r="D99" s="16"/>
      <c r="E99" s="17">
        <f t="shared" si="8"/>
        <v>0</v>
      </c>
    </row>
    <row r="100" spans="1:5" ht="13" x14ac:dyDescent="0.35">
      <c r="A100" s="20"/>
      <c r="B100" s="21"/>
      <c r="C100" s="22"/>
      <c r="D100" s="23"/>
      <c r="E100" s="24"/>
    </row>
    <row r="101" spans="1:5" ht="13" x14ac:dyDescent="0.35">
      <c r="A101" s="9" t="s">
        <v>10</v>
      </c>
      <c r="B101" s="10" t="s">
        <v>103</v>
      </c>
      <c r="C101" s="11"/>
      <c r="D101" s="25"/>
      <c r="E101" s="12"/>
    </row>
    <row r="102" spans="1:5" ht="13" x14ac:dyDescent="0.35">
      <c r="A102" s="20" t="s">
        <v>104</v>
      </c>
      <c r="B102" s="14" t="s">
        <v>105</v>
      </c>
      <c r="C102" s="15">
        <v>8</v>
      </c>
      <c r="D102" s="16"/>
      <c r="E102" s="17">
        <f t="shared" ref="E102:E106" si="9">+C102*D102</f>
        <v>0</v>
      </c>
    </row>
    <row r="103" spans="1:5" ht="13" x14ac:dyDescent="0.35">
      <c r="A103" s="20">
        <v>400610</v>
      </c>
      <c r="B103" s="14" t="s">
        <v>106</v>
      </c>
      <c r="C103" s="15">
        <v>1</v>
      </c>
      <c r="D103" s="16"/>
      <c r="E103" s="17">
        <f t="shared" si="9"/>
        <v>0</v>
      </c>
    </row>
    <row r="104" spans="1:5" ht="13" x14ac:dyDescent="0.35">
      <c r="A104" s="20" t="s">
        <v>107</v>
      </c>
      <c r="B104" s="14" t="s">
        <v>108</v>
      </c>
      <c r="C104" s="26">
        <v>1119</v>
      </c>
      <c r="D104" s="16"/>
      <c r="E104" s="17">
        <f t="shared" si="9"/>
        <v>0</v>
      </c>
    </row>
    <row r="105" spans="1:5" ht="13" x14ac:dyDescent="0.35">
      <c r="A105" s="20" t="s">
        <v>107</v>
      </c>
      <c r="B105" s="14" t="s">
        <v>109</v>
      </c>
      <c r="C105" s="15">
        <v>482</v>
      </c>
      <c r="D105" s="16"/>
      <c r="E105" s="17">
        <f t="shared" si="9"/>
        <v>0</v>
      </c>
    </row>
    <row r="106" spans="1:5" ht="13" x14ac:dyDescent="0.35">
      <c r="A106" s="20" t="s">
        <v>107</v>
      </c>
      <c r="B106" s="14" t="s">
        <v>110</v>
      </c>
      <c r="C106" s="15">
        <v>4824</v>
      </c>
      <c r="D106" s="16"/>
      <c r="E106" s="17">
        <f t="shared" si="9"/>
        <v>0</v>
      </c>
    </row>
    <row r="107" spans="1:5" ht="13" x14ac:dyDescent="0.35">
      <c r="A107" s="20"/>
      <c r="B107" s="21"/>
      <c r="C107" s="22"/>
      <c r="D107" s="23"/>
      <c r="E107" s="24"/>
    </row>
    <row r="108" spans="1:5" ht="13" x14ac:dyDescent="0.35">
      <c r="A108" s="9" t="s">
        <v>10</v>
      </c>
      <c r="B108" s="10" t="s">
        <v>111</v>
      </c>
      <c r="C108" s="11"/>
      <c r="D108" s="25"/>
      <c r="E108" s="12"/>
    </row>
    <row r="109" spans="1:5" ht="13" x14ac:dyDescent="0.35">
      <c r="A109" s="20">
        <v>459999</v>
      </c>
      <c r="B109" s="14" t="s">
        <v>112</v>
      </c>
      <c r="C109" s="15">
        <v>1</v>
      </c>
      <c r="D109" s="16"/>
      <c r="E109" s="17">
        <f>+C109*D109</f>
        <v>0</v>
      </c>
    </row>
    <row r="110" spans="1:5" ht="13" x14ac:dyDescent="0.35">
      <c r="A110" s="20"/>
      <c r="B110" s="21"/>
      <c r="C110" s="22"/>
      <c r="D110" s="23"/>
      <c r="E110" s="24"/>
    </row>
    <row r="111" spans="1:5" ht="13" x14ac:dyDescent="0.35">
      <c r="A111" s="9"/>
      <c r="B111" s="10" t="s">
        <v>113</v>
      </c>
      <c r="C111" s="11"/>
      <c r="D111" s="25"/>
      <c r="E111" s="12"/>
    </row>
    <row r="112" spans="1:5" ht="13" x14ac:dyDescent="0.35">
      <c r="A112" s="13" t="s">
        <v>114</v>
      </c>
      <c r="B112" s="14" t="s">
        <v>115</v>
      </c>
      <c r="C112" s="26">
        <v>18500000</v>
      </c>
      <c r="D112" s="16"/>
      <c r="E112" s="17"/>
    </row>
    <row r="113" spans="1:5" ht="13" thickBot="1" x14ac:dyDescent="0.4">
      <c r="D113" s="30"/>
    </row>
    <row r="114" spans="1:5" s="33" customFormat="1" ht="13.5" thickBot="1" x14ac:dyDescent="0.4">
      <c r="A114" s="9"/>
      <c r="B114" s="31" t="s">
        <v>116</v>
      </c>
      <c r="C114" s="11"/>
      <c r="D114" s="25"/>
      <c r="E114" s="32">
        <f>SUM(E5:E112)</f>
        <v>0</v>
      </c>
    </row>
    <row r="115" spans="1:5" x14ac:dyDescent="0.35">
      <c r="D115" s="30"/>
    </row>
    <row r="116" spans="1:5" x14ac:dyDescent="0.35">
      <c r="D116" s="30"/>
    </row>
    <row r="117" spans="1:5" x14ac:dyDescent="0.35">
      <c r="D117" s="30"/>
    </row>
    <row r="118" spans="1:5" ht="13" x14ac:dyDescent="0.35">
      <c r="A118" s="20"/>
      <c r="B118" s="10" t="s">
        <v>117</v>
      </c>
      <c r="C118" s="22"/>
      <c r="D118" s="23"/>
      <c r="E118" s="24"/>
    </row>
    <row r="119" spans="1:5" ht="13" x14ac:dyDescent="0.35">
      <c r="A119" s="20"/>
      <c r="B119" s="14" t="s">
        <v>118</v>
      </c>
      <c r="C119" s="22"/>
      <c r="D119" s="23">
        <v>0</v>
      </c>
      <c r="E119" s="24"/>
    </row>
    <row r="120" spans="1:5" ht="13" x14ac:dyDescent="0.35">
      <c r="A120" s="20"/>
      <c r="B120" s="14" t="s">
        <v>119</v>
      </c>
      <c r="C120" s="22"/>
      <c r="D120" s="23">
        <v>0</v>
      </c>
      <c r="E120" s="24"/>
    </row>
    <row r="121" spans="1:5" ht="13.5" thickBot="1" x14ac:dyDescent="0.4">
      <c r="A121" s="20"/>
      <c r="B121" s="14" t="s">
        <v>120</v>
      </c>
      <c r="C121" s="22"/>
      <c r="D121" s="23">
        <v>0</v>
      </c>
      <c r="E121" s="24"/>
    </row>
    <row r="122" spans="1:5" s="33" customFormat="1" ht="13.5" thickBot="1" x14ac:dyDescent="0.4">
      <c r="A122" s="9"/>
      <c r="B122" s="31" t="s">
        <v>121</v>
      </c>
      <c r="C122" s="11"/>
      <c r="D122" s="25"/>
      <c r="E122" s="32">
        <f>SUM(D119:D121)</f>
        <v>0</v>
      </c>
    </row>
    <row r="123" spans="1:5" ht="13" x14ac:dyDescent="0.35">
      <c r="A123" s="20"/>
      <c r="B123" s="14"/>
      <c r="C123" s="22"/>
      <c r="D123" s="23"/>
      <c r="E123" s="24"/>
    </row>
    <row r="124" spans="1:5" ht="13.5" thickBot="1" x14ac:dyDescent="0.4">
      <c r="A124" s="20"/>
      <c r="B124" s="10" t="s">
        <v>122</v>
      </c>
      <c r="C124" s="22"/>
      <c r="D124" s="23"/>
      <c r="E124" s="24"/>
    </row>
    <row r="125" spans="1:5" ht="27" customHeight="1" thickBot="1" x14ac:dyDescent="0.4">
      <c r="A125" s="20"/>
      <c r="B125" s="14" t="s">
        <v>123</v>
      </c>
      <c r="C125" s="34"/>
      <c r="D125" s="35"/>
      <c r="E125" s="36"/>
    </row>
    <row r="126" spans="1:5" ht="13" x14ac:dyDescent="0.35">
      <c r="A126" s="20"/>
      <c r="B126" s="14" t="s">
        <v>124</v>
      </c>
      <c r="C126" s="22"/>
      <c r="D126" s="37">
        <v>0</v>
      </c>
      <c r="E126" s="24"/>
    </row>
    <row r="127" spans="1:5" ht="13" x14ac:dyDescent="0.35">
      <c r="A127" s="20"/>
      <c r="B127" s="14" t="s">
        <v>125</v>
      </c>
      <c r="C127" s="22"/>
      <c r="D127" s="38"/>
      <c r="E127" s="24"/>
    </row>
    <row r="128" spans="1:5" ht="13" x14ac:dyDescent="0.35">
      <c r="A128" s="20"/>
      <c r="B128" s="14" t="s">
        <v>126</v>
      </c>
      <c r="C128" s="22"/>
      <c r="D128" s="39">
        <v>0</v>
      </c>
      <c r="E128" s="24"/>
    </row>
    <row r="129" spans="1:5" ht="13.5" thickBot="1" x14ac:dyDescent="0.4">
      <c r="A129" s="20"/>
      <c r="B129" s="14" t="s">
        <v>127</v>
      </c>
      <c r="C129" s="22"/>
      <c r="D129" s="39">
        <f>+D127-D128</f>
        <v>0</v>
      </c>
      <c r="E129" s="24"/>
    </row>
    <row r="130" spans="1:5" s="33" customFormat="1" ht="13.5" thickBot="1" x14ac:dyDescent="0.4">
      <c r="A130" s="9"/>
      <c r="B130" s="31" t="s">
        <v>128</v>
      </c>
      <c r="C130" s="11"/>
      <c r="D130" s="25"/>
      <c r="E130" s="32">
        <f>+D129*D126/12</f>
        <v>0</v>
      </c>
    </row>
    <row r="131" spans="1:5" ht="13" x14ac:dyDescent="0.35">
      <c r="A131" s="20"/>
      <c r="B131" s="14"/>
      <c r="C131" s="22"/>
      <c r="D131" s="23"/>
      <c r="E131" s="24"/>
    </row>
    <row r="132" spans="1:5" ht="13.5" thickBot="1" x14ac:dyDescent="0.4">
      <c r="A132" s="20"/>
      <c r="B132" s="10" t="s">
        <v>113</v>
      </c>
      <c r="C132" s="22"/>
      <c r="D132" s="23"/>
      <c r="E132" s="24"/>
    </row>
    <row r="133" spans="1:5" ht="25.5" customHeight="1" thickBot="1" x14ac:dyDescent="0.4">
      <c r="A133" s="20"/>
      <c r="B133" s="14" t="s">
        <v>123</v>
      </c>
      <c r="C133" s="34"/>
      <c r="D133" s="35"/>
      <c r="E133" s="36"/>
    </row>
    <row r="134" spans="1:5" ht="13" x14ac:dyDescent="0.35">
      <c r="A134" s="20"/>
      <c r="B134" s="14" t="s">
        <v>124</v>
      </c>
      <c r="C134" s="22"/>
      <c r="D134" s="37">
        <v>0</v>
      </c>
      <c r="E134" s="24"/>
    </row>
    <row r="135" spans="1:5" ht="13" x14ac:dyDescent="0.35">
      <c r="A135" s="20"/>
      <c r="B135" s="14" t="s">
        <v>125</v>
      </c>
      <c r="C135" s="22"/>
      <c r="D135" s="38"/>
      <c r="E135" s="24"/>
    </row>
    <row r="136" spans="1:5" ht="13" x14ac:dyDescent="0.35">
      <c r="A136" s="20"/>
      <c r="B136" s="14" t="s">
        <v>128</v>
      </c>
      <c r="C136" s="22"/>
      <c r="D136" s="39">
        <f>+D135*D134/12</f>
        <v>0</v>
      </c>
      <c r="E136" s="24"/>
    </row>
    <row r="137" spans="1:5" ht="13.5" thickBot="1" x14ac:dyDescent="0.4">
      <c r="A137" s="20"/>
      <c r="B137" s="14" t="s">
        <v>129</v>
      </c>
      <c r="C137" s="22"/>
      <c r="D137" s="39">
        <v>0</v>
      </c>
      <c r="E137" s="24"/>
    </row>
    <row r="138" spans="1:5" s="33" customFormat="1" ht="13.5" thickBot="1" x14ac:dyDescent="0.4">
      <c r="A138" s="9"/>
      <c r="B138" s="31" t="s">
        <v>130</v>
      </c>
      <c r="C138" s="11"/>
      <c r="D138" s="25"/>
      <c r="E138" s="32">
        <f>+D136-D137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2016-11-16T16:52:08Z</dcterms:created>
  <dcterms:modified xsi:type="dcterms:W3CDTF">2016-11-16T16:54:10Z</dcterms:modified>
</cp:coreProperties>
</file>