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nsparency Stars\Pensions\"/>
    </mc:Choice>
  </mc:AlternateContent>
  <bookViews>
    <workbookView xWindow="0" yWindow="0" windowWidth="28800" windowHeight="12795"/>
  </bookViews>
  <sheets>
    <sheet name="Data" sheetId="1" r:id="rId1"/>
  </sheets>
  <definedNames>
    <definedName name="_xlnm.Print_Area" localSheetId="0">Data!$A$1:$H$32</definedName>
  </definedNames>
  <calcPr calcId="171027"/>
</workbook>
</file>

<file path=xl/calcChain.xml><?xml version="1.0" encoding="utf-8"?>
<calcChain xmlns="http://schemas.openxmlformats.org/spreadsheetml/2006/main">
  <c r="E9" i="1" l="1"/>
  <c r="D9" i="1"/>
  <c r="F9" i="1" s="1"/>
  <c r="E8" i="1"/>
  <c r="D8" i="1"/>
  <c r="F8" i="1" s="1"/>
  <c r="E7" i="1"/>
  <c r="D7" i="1"/>
  <c r="F7" i="1" s="1"/>
  <c r="E6" i="1"/>
  <c r="D6" i="1"/>
  <c r="F6" i="1" s="1"/>
  <c r="E5" i="1"/>
  <c r="D5" i="1"/>
  <c r="F5" i="1" s="1"/>
</calcChain>
</file>

<file path=xl/sharedStrings.xml><?xml version="1.0" encoding="utf-8"?>
<sst xmlns="http://schemas.openxmlformats.org/spreadsheetml/2006/main" count="6" uniqueCount="6">
  <si>
    <t>Year</t>
  </si>
  <si>
    <t>Unfunded Actuarial Accrued Liability</t>
  </si>
  <si>
    <t>Funded Ratio</t>
  </si>
  <si>
    <t>Actuarial Value of Assets (funded)</t>
  </si>
  <si>
    <t>Unfunded Ratio</t>
  </si>
  <si>
    <t xml:space="preserve">Total Actuarial Accrued Liability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</si>
</sst>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">
    <xf numFmtId="0" fontId="0" fillId="0" borderId="0" xfId="0"/>
    <xf numFmtId="0" fontId="0" fillId="2" borderId="0" xfId="0" applyFill="1"/>
    <xf numFmtId="0" fontId="0" fillId="2" borderId="0" xfId="0" applyFont="1" applyFill="1"/>
    <xf numFmtId="7" fontId="0" fillId="2" borderId="0" xfId="1" applyNumberFormat="1" applyFont="1" applyFill="1"/>
    <xf numFmtId="44" fontId="0" fillId="2" borderId="0" xfId="0" applyNumberFormat="1" applyFill="1"/>
    <xf numFmtId="166" fontId="0" fillId="2" borderId="0" xfId="3" applyNumberFormat="1" applyFont="1" applyFill="1" applyBorder="1"/>
    <xf numFmtId="0" fontId="0" fillId="2" borderId="0" xfId="0" applyFill="1" applyBorder="1"/>
    <xf numFmtId="0" fontId="1" fillId="2" borderId="0" xfId="0" applyFont="1" applyFill="1" applyBorder="1" applyAlignment="1">
      <alignment horizontal="center" wrapText="1"/>
    </xf>
    <xf numFmtId="164" fontId="0" fillId="2" borderId="0" xfId="0" applyNumberFormat="1" applyFill="1" applyBorder="1"/>
    <xf numFmtId="165" fontId="0" fillId="2" borderId="0" xfId="2" applyNumberFormat="1" applyFont="1" applyFill="1" applyBorder="1"/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ysClr val="windowText" lastClr="000000"/>
                </a:solidFill>
              </a:rPr>
              <a:t>City of Round Rock Pension Funding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 sz="1000" b="1" i="1">
                <a:solidFill>
                  <a:sysClr val="windowText" lastClr="000000"/>
                </a:solidFill>
              </a:rPr>
              <a:t>Actuarial</a:t>
            </a:r>
            <a:r>
              <a:rPr lang="en-US" sz="1000" b="1" i="1" baseline="0">
                <a:solidFill>
                  <a:sysClr val="windowText" lastClr="000000"/>
                </a:solidFill>
              </a:rPr>
              <a:t> Value of Assets + Unfunded Liability = Actuarial Accrued Liability</a:t>
            </a:r>
            <a:endParaRPr lang="en-US" sz="1000" b="1" i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526582641333657"/>
          <c:y val="0.16583813049060497"/>
          <c:w val="0.7603314432112368"/>
          <c:h val="0.66446242498293961"/>
        </c:manualLayout>
      </c:layout>
      <c:areaChart>
        <c:grouping val="standard"/>
        <c:varyColors val="0"/>
        <c:ser>
          <c:idx val="1"/>
          <c:order val="0"/>
          <c:tx>
            <c:strRef>
              <c:f>Data!$C$4</c:f>
              <c:strCache>
                <c:ptCount val="1"/>
                <c:pt idx="0">
                  <c:v>Actuarial Value of Assets (funded)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2.6378896882493983E-2"/>
                  <c:y val="-0.11223994419392186"/>
                </c:manualLayout>
              </c:layout>
              <c:tx>
                <c:rich>
                  <a:bodyPr/>
                  <a:lstStyle/>
                  <a:p>
                    <a:fld id="{FED1936E-2BD8-44F5-B748-51587AF85A3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60A5-49F3-94DB-E95841AD563F}"/>
                </c:ext>
              </c:extLst>
            </c:dLbl>
            <c:dLbl>
              <c:idx val="1"/>
              <c:layout>
                <c:manualLayout>
                  <c:x val="2.3980815347721821E-3"/>
                  <c:y val="-0.13159165871011527"/>
                </c:manualLayout>
              </c:layout>
              <c:tx>
                <c:rich>
                  <a:bodyPr/>
                  <a:lstStyle/>
                  <a:p>
                    <a:fld id="{BD17D41B-B23E-4801-B9FC-01E5844AC83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60A5-49F3-94DB-E95841AD563F}"/>
                </c:ext>
              </c:extLst>
            </c:dLbl>
            <c:dLbl>
              <c:idx val="2"/>
              <c:layout>
                <c:manualLayout>
                  <c:x val="0"/>
                  <c:y val="-0.15094337322630871"/>
                </c:manualLayout>
              </c:layout>
              <c:tx>
                <c:rich>
                  <a:bodyPr/>
                  <a:lstStyle/>
                  <a:p>
                    <a:fld id="{062ADAA4-8571-44B0-AC99-B1981793D16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60A5-49F3-94DB-E95841AD563F}"/>
                </c:ext>
              </c:extLst>
            </c:dLbl>
            <c:dLbl>
              <c:idx val="3"/>
              <c:layout>
                <c:manualLayout>
                  <c:x val="2.3980815347721821E-3"/>
                  <c:y val="-0.17416543064574089"/>
                </c:manualLayout>
              </c:layout>
              <c:tx>
                <c:rich>
                  <a:bodyPr/>
                  <a:lstStyle/>
                  <a:p>
                    <a:fld id="{B6C7F295-A4BD-4B1A-82F7-E1913D6893D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60A5-49F3-94DB-E95841AD563F}"/>
                </c:ext>
              </c:extLst>
            </c:dLbl>
            <c:dLbl>
              <c:idx val="4"/>
              <c:layout>
                <c:manualLayout>
                  <c:x val="-2.5551684088269456E-2"/>
                  <c:y val="-0.20899848000999993"/>
                </c:manualLayout>
              </c:layout>
              <c:tx>
                <c:rich>
                  <a:bodyPr/>
                  <a:lstStyle/>
                  <a:p>
                    <a:fld id="{3291C4FF-274B-49F2-B2A5-E69988649C1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60A5-49F3-94DB-E95841AD563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0A5-49F3-94DB-E95841AD563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0A5-49F3-94DB-E95841AD56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none" lIns="38100" tIns="19050" rIns="38100" bIns="19050" anchor="t" anchorCtr="0">
                <a:no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Data!$A$5:$A$9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Data!$C$5:$C$9</c:f>
              <c:numCache>
                <c:formatCode>_("$"* #,##0_);_("$"* \(#,##0\);_("$"* "-"??_);_(@_)</c:formatCode>
                <c:ptCount val="5"/>
                <c:pt idx="0">
                  <c:v>131506866</c:v>
                </c:pt>
                <c:pt idx="1">
                  <c:v>148052738</c:v>
                </c:pt>
                <c:pt idx="2">
                  <c:v>164980629</c:v>
                </c:pt>
                <c:pt idx="3">
                  <c:v>181706192</c:v>
                </c:pt>
                <c:pt idx="4">
                  <c:v>199934948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Data!$E$5:$E$9</c15:f>
                <c15:dlblRangeCache>
                  <c:ptCount val="5"/>
                  <c:pt idx="0">
                    <c:v>80.5%</c:v>
                  </c:pt>
                  <c:pt idx="1">
                    <c:v>78.3%</c:v>
                  </c:pt>
                  <c:pt idx="2">
                    <c:v>80.4%</c:v>
                  </c:pt>
                  <c:pt idx="3">
                    <c:v>82.1%</c:v>
                  </c:pt>
                  <c:pt idx="4">
                    <c:v>83.0%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60A5-49F3-94DB-E95841AD563F}"/>
            </c:ext>
          </c:extLst>
        </c:ser>
        <c:ser>
          <c:idx val="2"/>
          <c:order val="1"/>
          <c:tx>
            <c:strRef>
              <c:f>Data!$D$4</c:f>
              <c:strCache>
                <c:ptCount val="1"/>
                <c:pt idx="0">
                  <c:v>Unfunded Actuarial Accrued Liability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2.9579067121729218E-2"/>
                  <c:y val="0"/>
                </c:manualLayout>
              </c:layout>
              <c:tx>
                <c:rich>
                  <a:bodyPr/>
                  <a:lstStyle/>
                  <a:p>
                    <a:fld id="{15213470-2EFF-4CCA-A1C9-65FB2D9EA15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60A5-49F3-94DB-E95841AD563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0AA44CF-55E5-4ACF-8D06-5190F48262E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60A5-49F3-94DB-E95841AD563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2F4E074-3CE8-4474-B99D-3AC2F8C175E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60A5-49F3-94DB-E95841AD563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D863FF5-CDE0-41E4-9D28-563A53FDE94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60A5-49F3-94DB-E95841AD563F}"/>
                </c:ext>
              </c:extLst>
            </c:dLbl>
            <c:dLbl>
              <c:idx val="4"/>
              <c:layout>
                <c:manualLayout>
                  <c:x val="-3.0197444831591175E-2"/>
                  <c:y val="0"/>
                </c:manualLayout>
              </c:layout>
              <c:tx>
                <c:rich>
                  <a:bodyPr/>
                  <a:lstStyle/>
                  <a:p>
                    <a:fld id="{B72682D2-AC6D-4712-BF82-FD415472778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60A5-49F3-94DB-E95841AD563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0A5-49F3-94DB-E95841AD56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t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Data!$A$5:$A$9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Data!$D$5:$D$9</c:f>
              <c:numCache>
                <c:formatCode>_("$"* #,##0_);_("$"* \(#,##0\);_("$"* "-"??_);_(@_)</c:formatCode>
                <c:ptCount val="5"/>
                <c:pt idx="0">
                  <c:v>31833339</c:v>
                </c:pt>
                <c:pt idx="1">
                  <c:v>40960296</c:v>
                </c:pt>
                <c:pt idx="2">
                  <c:v>40147653</c:v>
                </c:pt>
                <c:pt idx="3">
                  <c:v>39530331</c:v>
                </c:pt>
                <c:pt idx="4">
                  <c:v>40974851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Data!$F$5:$F$9</c15:f>
                <c15:dlblRangeCache>
                  <c:ptCount val="5"/>
                  <c:pt idx="0">
                    <c:v>19.5%</c:v>
                  </c:pt>
                  <c:pt idx="1">
                    <c:v>21.7%</c:v>
                  </c:pt>
                  <c:pt idx="2">
                    <c:v>19.6%</c:v>
                  </c:pt>
                  <c:pt idx="3">
                    <c:v>17.9%</c:v>
                  </c:pt>
                  <c:pt idx="4">
                    <c:v>17.0%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F-60A5-49F3-94DB-E95841AD5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4208576"/>
        <c:axId val="514209360"/>
        <c:extLst>
          <c:ext xmlns:c15="http://schemas.microsoft.com/office/drawing/2012/chart" uri="{02D57815-91ED-43cb-92C2-25804820EDAC}">
            <c15:filteredAreaSeries>
              <c15:ser>
                <c:idx val="0"/>
                <c:order val="2"/>
                <c:tx>
                  <c:strRef>
                    <c:extLst>
                      <c:ext uri="{02D57815-91ED-43cb-92C2-25804820EDAC}">
                        <c15:formulaRef>
                          <c15:sqref>Data!$E$4</c15:sqref>
                        </c15:formulaRef>
                      </c:ext>
                    </c:extLst>
                    <c:strCache>
                      <c:ptCount val="1"/>
                      <c:pt idx="0">
                        <c:v>Funded Ratio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cat>
                  <c:numRef>
                    <c:extLst>
                      <c:ext uri="{02D57815-91ED-43cb-92C2-25804820EDAC}">
                        <c15:formulaRef>
                          <c15:sqref>Data!$A$5:$A$9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Data!$E$5:$E$9</c15:sqref>
                        </c15:formulaRef>
                      </c:ext>
                    </c:extLst>
                    <c:numCache>
                      <c:formatCode>0.0%</c:formatCode>
                      <c:ptCount val="5"/>
                      <c:pt idx="0">
                        <c:v>0.80511020541452116</c:v>
                      </c:pt>
                      <c:pt idx="1">
                        <c:v>0.78329380184437436</c:v>
                      </c:pt>
                      <c:pt idx="2">
                        <c:v>0.80428026497097072</c:v>
                      </c:pt>
                      <c:pt idx="3">
                        <c:v>0.82132095341238032</c:v>
                      </c:pt>
                      <c:pt idx="4">
                        <c:v>0.82991621274815808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0-60A5-49F3-94DB-E95841AD563F}"/>
                  </c:ext>
                </c:extLst>
              </c15:ser>
            </c15:filteredAreaSeries>
            <c15:filteredArea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Data!$F$4</c15:sqref>
                        </c15:formulaRef>
                      </c:ext>
                    </c:extLst>
                    <c:strCache>
                      <c:ptCount val="1"/>
                      <c:pt idx="0">
                        <c:v>Unfunded Ratio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Data!$A$5:$A$9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Data!$F$5:$F$9</c15:sqref>
                        </c15:formulaRef>
                      </c:ext>
                    </c:extLst>
                    <c:numCache>
                      <c:formatCode>0.0%</c:formatCode>
                      <c:ptCount val="5"/>
                      <c:pt idx="0">
                        <c:v>0.19488979458547881</c:v>
                      </c:pt>
                      <c:pt idx="1">
                        <c:v>0.21670619815562561</c:v>
                      </c:pt>
                      <c:pt idx="2">
                        <c:v>0.19571973502902928</c:v>
                      </c:pt>
                      <c:pt idx="3">
                        <c:v>0.17867904658761971</c:v>
                      </c:pt>
                      <c:pt idx="4">
                        <c:v>0.17008378725184192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60A5-49F3-94DB-E95841AD563F}"/>
                  </c:ext>
                </c:extLst>
              </c15:ser>
            </c15:filteredAreaSeries>
          </c:ext>
        </c:extLst>
      </c:areaChart>
      <c:catAx>
        <c:axId val="514208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209360"/>
        <c:crosses val="autoZero"/>
        <c:auto val="1"/>
        <c:lblAlgn val="ctr"/>
        <c:lblOffset val="100"/>
        <c:noMultiLvlLbl val="0"/>
      </c:catAx>
      <c:valAx>
        <c:axId val="514209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Actuarial</a:t>
                </a:r>
                <a:r>
                  <a:rPr lang="en-US" baseline="0">
                    <a:solidFill>
                      <a:sysClr val="windowText" lastClr="000000"/>
                    </a:solidFill>
                  </a:rPr>
                  <a:t> Accrued Liability</a:t>
                </a:r>
              </a:p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r>
                  <a:rPr lang="en-US" baseline="0">
                    <a:solidFill>
                      <a:sysClr val="windowText" lastClr="000000"/>
                    </a:solidFill>
                  </a:rPr>
                  <a:t>Millions</a:t>
                </a:r>
              </a:p>
            </c:rich>
          </c:tx>
          <c:layout>
            <c:manualLayout>
              <c:xMode val="edge"/>
              <c:yMode val="edge"/>
              <c:x val="5.3898941440266988E-2"/>
              <c:y val="0.310291607249881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208576"/>
        <c:crosses val="autoZero"/>
        <c:crossBetween val="midCat"/>
        <c:dispUnits>
          <c:builtInUnit val="million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466531087587562"/>
          <c:y val="0.91294796811815859"/>
          <c:w val="0.73402461281743758"/>
          <c:h val="5.9055531444396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11</xdr:row>
      <xdr:rowOff>19050</xdr:rowOff>
    </xdr:from>
    <xdr:to>
      <xdr:col>7</xdr:col>
      <xdr:colOff>371475</xdr:colOff>
      <xdr:row>30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tabSelected="1" workbookViewId="0">
      <selection activeCell="K12" sqref="K12"/>
    </sheetView>
  </sheetViews>
  <sheetFormatPr defaultRowHeight="15" x14ac:dyDescent="0.25"/>
  <cols>
    <col min="1" max="1" width="13.28515625" style="1" bestFit="1" customWidth="1"/>
    <col min="2" max="2" width="13.7109375" style="1" bestFit="1" customWidth="1"/>
    <col min="3" max="3" width="14.5703125" style="1" bestFit="1" customWidth="1"/>
    <col min="4" max="4" width="13.7109375" style="1" customWidth="1"/>
    <col min="5" max="5" width="9.140625" style="1"/>
    <col min="6" max="6" width="10.28515625" style="1" customWidth="1"/>
    <col min="7" max="16384" width="9.140625" style="1"/>
  </cols>
  <sheetData>
    <row r="1" spans="1:8" x14ac:dyDescent="0.25">
      <c r="A1" s="2"/>
      <c r="B1" s="3"/>
      <c r="C1" s="3"/>
    </row>
    <row r="2" spans="1:8" x14ac:dyDescent="0.25">
      <c r="B2" s="4"/>
      <c r="C2" s="4"/>
    </row>
    <row r="3" spans="1:8" x14ac:dyDescent="0.25">
      <c r="A3" s="5"/>
      <c r="B3" s="6"/>
      <c r="C3" s="6"/>
      <c r="D3" s="6"/>
      <c r="E3" s="6"/>
      <c r="F3" s="6"/>
      <c r="G3" s="6"/>
      <c r="H3" s="6"/>
    </row>
    <row r="4" spans="1:8" ht="60" x14ac:dyDescent="0.25">
      <c r="A4" s="7" t="s">
        <v>0</v>
      </c>
      <c r="B4" s="7" t="s">
        <v>5</v>
      </c>
      <c r="C4" s="7" t="s">
        <v>3</v>
      </c>
      <c r="D4" s="7" t="s">
        <v>1</v>
      </c>
      <c r="E4" s="7" t="s">
        <v>2</v>
      </c>
      <c r="F4" s="7" t="s">
        <v>4</v>
      </c>
      <c r="G4" s="6"/>
      <c r="H4" s="6"/>
    </row>
    <row r="5" spans="1:8" x14ac:dyDescent="0.25">
      <c r="A5" s="6">
        <v>2012</v>
      </c>
      <c r="B5" s="8">
        <v>163340205</v>
      </c>
      <c r="C5" s="8">
        <v>131506866</v>
      </c>
      <c r="D5" s="8">
        <f t="shared" ref="D5:D7" si="0">B5-C5</f>
        <v>31833339</v>
      </c>
      <c r="E5" s="9">
        <f t="shared" ref="E5:E7" si="1">C5/B5</f>
        <v>0.80511020541452116</v>
      </c>
      <c r="F5" s="9">
        <f t="shared" ref="F5:F8" si="2">D5/B5</f>
        <v>0.19488979458547881</v>
      </c>
      <c r="G5" s="6"/>
      <c r="H5" s="6"/>
    </row>
    <row r="6" spans="1:8" x14ac:dyDescent="0.25">
      <c r="A6" s="6">
        <v>2013</v>
      </c>
      <c r="B6" s="8">
        <v>189013034</v>
      </c>
      <c r="C6" s="8">
        <v>148052738</v>
      </c>
      <c r="D6" s="8">
        <f t="shared" si="0"/>
        <v>40960296</v>
      </c>
      <c r="E6" s="9">
        <f t="shared" si="1"/>
        <v>0.78329380184437436</v>
      </c>
      <c r="F6" s="9">
        <f t="shared" si="2"/>
        <v>0.21670619815562561</v>
      </c>
      <c r="G6" s="6"/>
      <c r="H6" s="6"/>
    </row>
    <row r="7" spans="1:8" x14ac:dyDescent="0.25">
      <c r="A7" s="6">
        <v>2014</v>
      </c>
      <c r="B7" s="8">
        <v>205128282</v>
      </c>
      <c r="C7" s="8">
        <v>164980629</v>
      </c>
      <c r="D7" s="8">
        <f t="shared" si="0"/>
        <v>40147653</v>
      </c>
      <c r="E7" s="9">
        <f t="shared" si="1"/>
        <v>0.80428026497097072</v>
      </c>
      <c r="F7" s="9">
        <f t="shared" si="2"/>
        <v>0.19571973502902928</v>
      </c>
      <c r="G7" s="6"/>
      <c r="H7" s="6"/>
    </row>
    <row r="8" spans="1:8" x14ac:dyDescent="0.25">
      <c r="A8" s="6">
        <v>2015</v>
      </c>
      <c r="B8" s="8">
        <v>221236523</v>
      </c>
      <c r="C8" s="8">
        <v>181706192</v>
      </c>
      <c r="D8" s="8">
        <f>B8-C8</f>
        <v>39530331</v>
      </c>
      <c r="E8" s="9">
        <f>C8/B8</f>
        <v>0.82132095341238032</v>
      </c>
      <c r="F8" s="9">
        <f t="shared" si="2"/>
        <v>0.17867904658761971</v>
      </c>
      <c r="G8" s="6"/>
      <c r="H8" s="6"/>
    </row>
    <row r="9" spans="1:8" x14ac:dyDescent="0.25">
      <c r="A9" s="6">
        <v>2016</v>
      </c>
      <c r="B9" s="8">
        <v>240909799</v>
      </c>
      <c r="C9" s="8">
        <v>199934948</v>
      </c>
      <c r="D9" s="8">
        <f>B9-C9</f>
        <v>40974851</v>
      </c>
      <c r="E9" s="9">
        <f>C9/B9</f>
        <v>0.82991621274815808</v>
      </c>
      <c r="F9" s="9">
        <f>D9/B9</f>
        <v>0.17008378725184192</v>
      </c>
      <c r="G9" s="6"/>
      <c r="H9" s="6"/>
    </row>
    <row r="10" spans="1:8" x14ac:dyDescent="0.25">
      <c r="A10" s="6"/>
      <c r="B10" s="8"/>
      <c r="C10" s="8"/>
      <c r="D10" s="8"/>
      <c r="E10" s="9"/>
      <c r="F10" s="9"/>
      <c r="G10" s="6"/>
      <c r="H10" s="6"/>
    </row>
    <row r="11" spans="1:8" x14ac:dyDescent="0.25">
      <c r="A11" s="6"/>
      <c r="B11" s="6"/>
      <c r="C11" s="6"/>
      <c r="D11" s="6"/>
      <c r="E11" s="6"/>
      <c r="F11" s="6"/>
      <c r="G11" s="6"/>
      <c r="H11" s="6"/>
    </row>
  </sheetData>
  <pageMargins left="0.7" right="0.7" top="0.75" bottom="0.75" header="0.3" footer="0.3"/>
  <pageSetup scale="97" orientation="portrait" r:id="rId1"/>
  <headerFooter>
    <oddFooter>&amp;L&amp;Z&amp;F&amp;A&amp;R&amp;D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Data!Print_Area</vt:lpstr>
    </vt:vector>
  </TitlesOfParts>
  <Company>Texas Comptroller of Public Accounts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Local-A</dc:creator>
  <cp:lastModifiedBy>Jennifer Patton</cp:lastModifiedBy>
  <cp:lastPrinted>2018-03-13T13:30:01Z</cp:lastPrinted>
  <dcterms:created xsi:type="dcterms:W3CDTF">2015-12-14T16:26:35Z</dcterms:created>
  <dcterms:modified xsi:type="dcterms:W3CDTF">2018-03-19T20:25:00Z</dcterms:modified>
</cp:coreProperties>
</file>