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nsparency Stars\Pensions\2020 Renewal\"/>
    </mc:Choice>
  </mc:AlternateContent>
  <xr:revisionPtr revIDLastSave="0" documentId="13_ncr:1_{24C69432-5320-4518-BD0F-F973D76B7F20}" xr6:coauthVersionLast="44" xr6:coauthVersionMax="44" xr10:uidLastSave="{00000000-0000-0000-0000-000000000000}"/>
  <bookViews>
    <workbookView xWindow="-110" yWindow="-110" windowWidth="19420" windowHeight="10420" xr2:uid="{0B85852A-C3C7-4834-83DB-3235F0FADC43}"/>
  </bookViews>
  <sheets>
    <sheet name="Sheet1" sheetId="1" r:id="rId1"/>
  </sheets>
  <definedNames>
    <definedName name="_xlnm.Print_Area" localSheetId="0">Sheet1!$A$1:$H$33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E9" i="1"/>
  <c r="E8" i="1"/>
  <c r="F7" i="1"/>
  <c r="E7" i="1"/>
  <c r="G7" i="1" s="1"/>
  <c r="F6" i="1"/>
  <c r="E6" i="1"/>
  <c r="G6" i="1" s="1"/>
  <c r="F5" i="1"/>
  <c r="E5" i="1"/>
  <c r="G5" i="1" s="1"/>
  <c r="F4" i="1"/>
  <c r="E4" i="1"/>
</calcChain>
</file>

<file path=xl/sharedStrings.xml><?xml version="1.0" encoding="utf-8"?>
<sst xmlns="http://schemas.openxmlformats.org/spreadsheetml/2006/main" count="6" uniqueCount="6">
  <si>
    <t>Year</t>
  </si>
  <si>
    <t xml:space="preserve">Total Actuarial Accrued Liability             </t>
  </si>
  <si>
    <t>Actuarial Value of Assets (funded)</t>
  </si>
  <si>
    <t>Funded Ratio</t>
  </si>
  <si>
    <t>Unfunded Ratio</t>
  </si>
  <si>
    <t>Unfunded Actuarial Accrued Liability (unfunded)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</si>
</sst>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_);_(&quot;$&quot;* \(#,##0\);_(&quot;$&quot;* &quot;-&quot;??_);_(@_)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2" borderId="0" xfId="0" applyFill="1"/>
    <xf numFmtId="0" fontId="2" fillId="2" borderId="0" xfId="0" applyFont="1" applyFill="1"/>
    <xf numFmtId="164" fontId="0" fillId="2" borderId="1" xfId="0" applyNumberFormat="1" applyFill="1" applyBorder="1"/>
    <xf numFmtId="165" fontId="0" fillId="2" borderId="1" xfId="1" applyNumberFormat="1" applyFont="1" applyFill="1" applyBorder="1"/>
    <xf numFmtId="0" fontId="0" fillId="2" borderId="5" xfId="0" applyFill="1" applyBorder="1"/>
    <xf numFmtId="164" fontId="0" fillId="2" borderId="6" xfId="0" applyNumberFormat="1" applyFill="1" applyBorder="1"/>
    <xf numFmtId="165" fontId="0" fillId="2" borderId="6" xfId="1" applyNumberFormat="1" applyFont="1" applyFill="1" applyBorder="1"/>
    <xf numFmtId="165" fontId="0" fillId="2" borderId="7" xfId="1" applyNumberFormat="1" applyFont="1" applyFill="1" applyBorder="1"/>
    <xf numFmtId="0" fontId="0" fillId="2" borderId="8" xfId="0" applyFill="1" applyBorder="1"/>
    <xf numFmtId="165" fontId="0" fillId="2" borderId="9" xfId="1" applyNumberFormat="1" applyFont="1" applyFill="1" applyBorder="1"/>
    <xf numFmtId="0" fontId="0" fillId="2" borderId="10" xfId="0" applyFill="1" applyBorder="1"/>
    <xf numFmtId="164" fontId="0" fillId="2" borderId="11" xfId="0" applyNumberFormat="1" applyFill="1" applyBorder="1"/>
    <xf numFmtId="165" fontId="0" fillId="2" borderId="11" xfId="1" applyNumberFormat="1" applyFont="1" applyFill="1" applyBorder="1"/>
    <xf numFmtId="165" fontId="0" fillId="2" borderId="12" xfId="1" applyNumberFormat="1" applyFont="1" applyFill="1" applyBorder="1"/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City of Round Rock Pension Funding</a:t>
            </a:r>
          </a:p>
          <a:p>
            <a:pPr>
              <a:defRPr>
                <a:solidFill>
                  <a:schemeClr val="tx2"/>
                </a:solidFill>
              </a:defRPr>
            </a:pPr>
            <a:r>
              <a:rPr lang="en-US" sz="1000" b="1" i="1">
                <a:solidFill>
                  <a:schemeClr val="tx2"/>
                </a:solidFill>
              </a:rPr>
              <a:t>Actuarial Value</a:t>
            </a:r>
            <a:r>
              <a:rPr lang="en-US" sz="1000" b="1" i="1" baseline="0">
                <a:solidFill>
                  <a:schemeClr val="tx2"/>
                </a:solidFill>
              </a:rPr>
              <a:t> of Assets + Unfunded Liability = Actuarial Accrued Liability</a:t>
            </a:r>
            <a:endParaRPr lang="en-US" sz="1000" b="1" i="1">
              <a:solidFill>
                <a:schemeClr val="tx2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Sheet1!$E$3</c:f>
              <c:strCache>
                <c:ptCount val="1"/>
                <c:pt idx="0">
                  <c:v>Unfunded Actuarial Accrued Liability (unfunded)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054852320675103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19.6%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D94-492E-A069-108E9CA49CDF}"/>
                </c:ext>
              </c:extLst>
            </c:dLbl>
            <c:dLbl>
              <c:idx val="1"/>
              <c:layout>
                <c:manualLayout>
                  <c:x val="7.9113924050632917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17.9%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D94-492E-A069-108E9CA49CDF}"/>
                </c:ext>
              </c:extLst>
            </c:dLbl>
            <c:dLbl>
              <c:idx val="2"/>
              <c:layout>
                <c:manualLayout>
                  <c:x val="7.9113924050632917E-3"/>
                  <c:y val="-1.300221386350978E-1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17.0%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D94-492E-A069-108E9CA49CDF}"/>
                </c:ext>
              </c:extLst>
            </c:dLbl>
            <c:dLbl>
              <c:idx val="3"/>
              <c:layout>
                <c:manualLayout>
                  <c:x val="1.0548523206750959E-2"/>
                  <c:y val="-1.300221386350978E-1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15.8%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D94-492E-A069-108E9CA49CDF}"/>
                </c:ext>
              </c:extLst>
            </c:dLbl>
            <c:dLbl>
              <c:idx val="4"/>
              <c:layout>
                <c:manualLayout>
                  <c:x val="7.9113924050631945E-3"/>
                  <c:y val="-1.300221386350978E-1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15.1%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94-492E-A069-108E9CA49C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Sheet1!$B$5:$B$9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Sheet1!$E$5:$E$9</c:f>
              <c:numCache>
                <c:formatCode>_("$"* #,##0_);_("$"* \(#,##0\);_("$"* "-"??_);_(@_)</c:formatCode>
                <c:ptCount val="5"/>
                <c:pt idx="0">
                  <c:v>40147653</c:v>
                </c:pt>
                <c:pt idx="1">
                  <c:v>39530331</c:v>
                </c:pt>
                <c:pt idx="2">
                  <c:v>40974851</c:v>
                </c:pt>
                <c:pt idx="3">
                  <c:v>41151214</c:v>
                </c:pt>
                <c:pt idx="4">
                  <c:v>42871020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94-492E-A069-108E9CA49CDF}"/>
            </c:ext>
          </c:extLst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Actuarial Value of Assets (funded)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30463144161774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80.4%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D94-492E-A069-108E9CA49CDF}"/>
                </c:ext>
              </c:extLst>
            </c:dLbl>
            <c:dLbl>
              <c:idx val="1"/>
              <c:layout>
                <c:manualLayout>
                  <c:x val="1.3046314416177429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82.1%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D94-492E-A069-108E9CA49CDF}"/>
                </c:ext>
              </c:extLst>
            </c:dLbl>
            <c:dLbl>
              <c:idx val="2"/>
              <c:layout>
                <c:manualLayout>
                  <c:x val="9.7847358121330719E-3"/>
                  <c:y val="-6.960182819874256E-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83.0%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D94-492E-A069-108E9CA49CDF}"/>
                </c:ext>
              </c:extLst>
            </c:dLbl>
            <c:dLbl>
              <c:idx val="3"/>
              <c:layout>
                <c:manualLayout>
                  <c:x val="1.3046314416177309E-2"/>
                  <c:y val="-6.960182819874256E-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84.2%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D94-492E-A069-108E9CA49CDF}"/>
                </c:ext>
              </c:extLst>
            </c:dLbl>
            <c:dLbl>
              <c:idx val="4"/>
              <c:layout>
                <c:manualLayout>
                  <c:x val="1.3046314416177309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84.9%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D94-492E-A069-108E9CA49C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Sheet1!$B$5:$B$9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Sheet1!$D$5:$D$9</c:f>
              <c:numCache>
                <c:formatCode>_("$"* #,##0_);_("$"* \(#,##0\);_("$"* "-"??_);_(@_)</c:formatCode>
                <c:ptCount val="5"/>
                <c:pt idx="0">
                  <c:v>164980629</c:v>
                </c:pt>
                <c:pt idx="1">
                  <c:v>181706192</c:v>
                </c:pt>
                <c:pt idx="2">
                  <c:v>199934948</c:v>
                </c:pt>
                <c:pt idx="3">
                  <c:v>219738526</c:v>
                </c:pt>
                <c:pt idx="4">
                  <c:v>240615691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94-492E-A069-108E9CA49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02493368"/>
        <c:axId val="702495336"/>
        <c:axId val="0"/>
      </c:bar3DChart>
      <c:catAx>
        <c:axId val="702493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2495336"/>
        <c:crosses val="autoZero"/>
        <c:auto val="1"/>
        <c:lblAlgn val="ctr"/>
        <c:lblOffset val="100"/>
        <c:noMultiLvlLbl val="0"/>
      </c:catAx>
      <c:valAx>
        <c:axId val="702495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2493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426720</xdr:colOff>
      <xdr:row>9</xdr:row>
      <xdr:rowOff>144780</xdr:rowOff>
    </xdr:from>
    <xdr:to>
      <xdr:col>7</xdr:col>
      <xdr:colOff>114300</xdr:colOff>
      <xdr:row>31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5DEDAA9-032E-4545-A06C-28F0708C16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2E304-8E6F-4A8E-A131-20FE2E7F3D26}">
  <dimension ref="B2:K9"/>
  <sheetViews>
    <sheetView tabSelected="1" topLeftCell="B1" zoomScaleNormal="100" workbookViewId="0">
      <selection activeCell="O7" sqref="O7"/>
    </sheetView>
  </sheetViews>
  <sheetFormatPr defaultColWidth="8.85546875" defaultRowHeight="15" x14ac:dyDescent="0.25"/>
  <cols>
    <col min="1" max="1" width="8.85546875" style="1"/>
    <col min="2" max="2" width="5" style="1" bestFit="1" customWidth="1"/>
    <col min="3" max="3" width="13.7109375" style="1" bestFit="1" customWidth="1"/>
    <col min="4" max="4" width="17.7109375" style="1" customWidth="1"/>
    <col min="5" max="5" width="17.42578125" style="1" customWidth="1"/>
    <col min="6" max="6" width="7.28515625" style="1" bestFit="1" customWidth="1"/>
    <col min="7" max="7" width="10.7109375" style="1" customWidth="1"/>
    <col min="8" max="16384" width="8.85546875" style="1"/>
  </cols>
  <sheetData>
    <row r="2" spans="2:11" ht="15.75" thickBot="1" x14ac:dyDescent="0.3"/>
    <row r="3" spans="2:11" ht="60.75" thickBot="1" x14ac:dyDescent="0.3">
      <c r="B3" s="15" t="s">
        <v>0</v>
      </c>
      <c r="C3" s="16" t="s">
        <v>1</v>
      </c>
      <c r="D3" s="16" t="s">
        <v>2</v>
      </c>
      <c r="E3" s="16" t="s">
        <v>5</v>
      </c>
      <c r="F3" s="16" t="s">
        <v>3</v>
      </c>
      <c r="G3" s="17" t="s">
        <v>4</v>
      </c>
    </row>
    <row r="4" spans="2:11" x14ac:dyDescent="0.25">
      <c r="B4" s="5">
        <v>2013</v>
      </c>
      <c r="C4" s="6">
        <v>189013034</v>
      </c>
      <c r="D4" s="6">
        <v>148052738</v>
      </c>
      <c r="E4" s="6">
        <f t="shared" ref="E4:E9" si="0">C4-D4</f>
        <v>40960296</v>
      </c>
      <c r="F4" s="7">
        <f>D4/C4</f>
        <v>0.78329380184437436</v>
      </c>
      <c r="G4" s="8">
        <f>E4/C4</f>
        <v>0.21670619815562561</v>
      </c>
    </row>
    <row r="5" spans="2:11" x14ac:dyDescent="0.25">
      <c r="B5" s="9">
        <v>2014</v>
      </c>
      <c r="C5" s="3">
        <v>205128282</v>
      </c>
      <c r="D5" s="3">
        <v>164980629</v>
      </c>
      <c r="E5" s="3">
        <f t="shared" si="0"/>
        <v>40147653</v>
      </c>
      <c r="F5" s="4">
        <f>D5/C5</f>
        <v>0.80428026497097072</v>
      </c>
      <c r="G5" s="10">
        <f>E5/C5</f>
        <v>0.19571973502902928</v>
      </c>
      <c r="K5" s="2"/>
    </row>
    <row r="6" spans="2:11" x14ac:dyDescent="0.25">
      <c r="B6" s="9">
        <v>2015</v>
      </c>
      <c r="C6" s="3">
        <v>221236523</v>
      </c>
      <c r="D6" s="3">
        <v>181706192</v>
      </c>
      <c r="E6" s="3">
        <f t="shared" si="0"/>
        <v>39530331</v>
      </c>
      <c r="F6" s="4">
        <f>D6/C6</f>
        <v>0.82132095341238032</v>
      </c>
      <c r="G6" s="10">
        <f>E6/C6</f>
        <v>0.17867904658761971</v>
      </c>
    </row>
    <row r="7" spans="2:11" x14ac:dyDescent="0.25">
      <c r="B7" s="9">
        <v>2016</v>
      </c>
      <c r="C7" s="3">
        <v>240909799</v>
      </c>
      <c r="D7" s="3">
        <v>199934948</v>
      </c>
      <c r="E7" s="3">
        <f t="shared" si="0"/>
        <v>40974851</v>
      </c>
      <c r="F7" s="4">
        <f>D7/C7</f>
        <v>0.82991621274815808</v>
      </c>
      <c r="G7" s="10">
        <f>E7/C7</f>
        <v>0.17008378725184192</v>
      </c>
    </row>
    <row r="8" spans="2:11" x14ac:dyDescent="0.25">
      <c r="B8" s="9">
        <v>2017</v>
      </c>
      <c r="C8" s="3">
        <v>260889740</v>
      </c>
      <c r="D8" s="3">
        <v>219738526</v>
      </c>
      <c r="E8" s="3">
        <f t="shared" si="0"/>
        <v>41151214</v>
      </c>
      <c r="F8" s="4">
        <v>0.84199999999999997</v>
      </c>
      <c r="G8" s="10">
        <v>0.158</v>
      </c>
    </row>
    <row r="9" spans="2:11" ht="15.75" thickBot="1" x14ac:dyDescent="0.3">
      <c r="B9" s="11">
        <v>2018</v>
      </c>
      <c r="C9" s="12">
        <v>283486711</v>
      </c>
      <c r="D9" s="12">
        <v>240615691</v>
      </c>
      <c r="E9" s="12">
        <f t="shared" si="0"/>
        <v>42871020</v>
      </c>
      <c r="F9" s="13">
        <v>0.84899999999999998</v>
      </c>
      <c r="G9" s="14">
        <v>0.151</v>
      </c>
    </row>
  </sheetData>
  <sheetProtection algorithmName="SHA-512" hashValue="GlJ5xun5Li51zpBDRYtLkjTvxj30IzxqQcjoawVjNrOOBizWLfobGPYJoVVym6HlQw/qXCv3D+yrQx1dhXy2gQ==" saltValue="YGLdaptPDn7/ZqWrxggLpg==" spinCount="100000" sheet="1" objects="1" scenarios="1"/>
  <pageMargins left="0.7" right="0.7" top="0.75" bottom="0.75" header="0.3" footer="0.3"/>
  <pageSetup orientation="portrait" r:id="rId1"/>
  <headerFooter>
    <oddFooter>&amp;L&amp;Z&amp;F&amp;A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Solis</dc:creator>
  <cp:lastModifiedBy>Renee Cortez</cp:lastModifiedBy>
  <cp:lastPrinted>2020-03-31T15:03:42Z</cp:lastPrinted>
  <dcterms:created xsi:type="dcterms:W3CDTF">2020-03-31T14:27:25Z</dcterms:created>
  <dcterms:modified xsi:type="dcterms:W3CDTF">2020-04-08T15:26:45Z</dcterms:modified>
</cp:coreProperties>
</file>