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y Stars\Pensions\2021 Renewal_FY2020 Annual Financial Report\For website\"/>
    </mc:Choice>
  </mc:AlternateContent>
  <xr:revisionPtr revIDLastSave="0" documentId="13_ncr:1_{71E2076D-7E14-467B-B9A8-3375D8F51A4B}" xr6:coauthVersionLast="46" xr6:coauthVersionMax="46" xr10:uidLastSave="{00000000-0000-0000-0000-000000000000}"/>
  <bookViews>
    <workbookView xWindow="-108" yWindow="-108" windowWidth="30936" windowHeight="16896" xr2:uid="{221805E3-861C-4E53-BFF2-71429BC53F17}"/>
  </bookViews>
  <sheets>
    <sheet name="Additions" sheetId="3" r:id="rId1"/>
    <sheet name="Deductions" sheetId="2" r:id="rId2"/>
  </sheets>
  <definedNames>
    <definedName name="_xlnm.Print_Area" localSheetId="0">Additions!$A$1:$I$35</definedName>
    <definedName name="_xlnm.Print_Area" localSheetId="1">Deductions!$A$1:$I$31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10" i="3"/>
  <c r="F9" i="3"/>
  <c r="F8" i="3"/>
  <c r="F7" i="3"/>
  <c r="F6" i="3"/>
  <c r="F5" i="3"/>
  <c r="F4" i="3"/>
  <c r="H11" i="2" l="1"/>
  <c r="H10" i="2"/>
  <c r="H5" i="2"/>
  <c r="H4" i="2"/>
  <c r="H9" i="2"/>
  <c r="H8" i="2"/>
  <c r="H7" i="2"/>
  <c r="H6" i="2"/>
</calcChain>
</file>

<file path=xl/sharedStrings.xml><?xml version="1.0" encoding="utf-8"?>
<sst xmlns="http://schemas.openxmlformats.org/spreadsheetml/2006/main" count="16" uniqueCount="16">
  <si>
    <t>Year</t>
  </si>
  <si>
    <t>Investment Income</t>
  </si>
  <si>
    <t>Other Investment Income</t>
  </si>
  <si>
    <t>Employer Contributions</t>
  </si>
  <si>
    <t>Employee Contributions</t>
  </si>
  <si>
    <t>Total Additions</t>
  </si>
  <si>
    <t>Service Retirement Benefits</t>
  </si>
  <si>
    <t>Disability Retirement Benefits</t>
  </si>
  <si>
    <t>Partial Lump Sum Distributions</t>
  </si>
  <si>
    <t>Refunds of Contributions</t>
  </si>
  <si>
    <t>Administrative Expenses</t>
  </si>
  <si>
    <t>Other Activity</t>
  </si>
  <si>
    <t>Total Deductions</t>
  </si>
  <si>
    <t>Plan Year</t>
  </si>
  <si>
    <t>TOTAL ADDITIONS TO FIDUCIARY NET POSITION - PLAN YEARS 2014-2018</t>
  </si>
  <si>
    <t>TOTAL DEDUCTIONS FROM FIDUCIARY NET POSITION - PLAN YEARS 2014-2019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</si>
</sst>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1" applyNumberFormat="1" applyFont="1" applyFill="1"/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/>
    <xf numFmtId="0" fontId="4" fillId="2" borderId="0" xfId="0" applyFont="1" applyFill="1"/>
    <xf numFmtId="0" fontId="0" fillId="2" borderId="0" xfId="0" applyFill="1" applyBorder="1"/>
    <xf numFmtId="0" fontId="0" fillId="2" borderId="2" xfId="0" applyFill="1" applyBorder="1"/>
    <xf numFmtId="164" fontId="0" fillId="2" borderId="2" xfId="1" applyNumberFormat="1" applyFont="1" applyFill="1" applyBorder="1"/>
    <xf numFmtId="164" fontId="0" fillId="2" borderId="0" xfId="1" applyNumberFormat="1" applyFont="1" applyFill="1" applyBorder="1"/>
    <xf numFmtId="0" fontId="0" fillId="2" borderId="5" xfId="0" applyFill="1" applyBorder="1"/>
    <xf numFmtId="164" fontId="0" fillId="2" borderId="5" xfId="1" applyNumberFormat="1" applyFont="1" applyFill="1" applyBorder="1"/>
    <xf numFmtId="164" fontId="0" fillId="2" borderId="8" xfId="1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6" xfId="0" applyNumberFormat="1" applyFill="1" applyBorder="1"/>
    <xf numFmtId="0" fontId="0" fillId="2" borderId="7" xfId="0" applyFill="1" applyBorder="1" applyAlignment="1">
      <alignment horizontal="center"/>
    </xf>
    <xf numFmtId="164" fontId="0" fillId="2" borderId="9" xfId="0" applyNumberFormat="1" applyFill="1" applyBorder="1"/>
    <xf numFmtId="0" fontId="5" fillId="2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64" fontId="0" fillId="2" borderId="0" xfId="0" applyNumberFormat="1" applyFill="1"/>
    <xf numFmtId="165" fontId="0" fillId="2" borderId="3" xfId="2" applyNumberFormat="1" applyFont="1" applyFill="1" applyBorder="1"/>
    <xf numFmtId="165" fontId="0" fillId="2" borderId="6" xfId="2" applyNumberFormat="1" applyFont="1" applyFill="1" applyBorder="1"/>
    <xf numFmtId="165" fontId="0" fillId="2" borderId="9" xfId="2" applyNumberFormat="1" applyFont="1" applyFill="1" applyBorder="1"/>
    <xf numFmtId="0" fontId="5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/>
                </a:solidFill>
              </a:rPr>
              <a:t>Total</a:t>
            </a:r>
            <a:r>
              <a:rPr lang="en-US" b="1" baseline="0">
                <a:solidFill>
                  <a:schemeClr val="tx2"/>
                </a:solidFill>
              </a:rPr>
              <a:t> Additions to Fiduciary Net Position </a:t>
            </a:r>
            <a:endParaRPr lang="en-US" b="1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84841132472301"/>
          <c:y val="0.19021838482737449"/>
          <c:w val="0.85267541313942152"/>
          <c:h val="0.546109647852687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Additions!$B$3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Additions!$B$7:$B$11</c:f>
              <c:numCache>
                <c:formatCode>_(* #,##0_);_(* \(#,##0\);_(* "-"??_);_(@_)</c:formatCode>
                <c:ptCount val="5"/>
                <c:pt idx="0">
                  <c:v>101484</c:v>
                </c:pt>
                <c:pt idx="1">
                  <c:v>11912210</c:v>
                </c:pt>
                <c:pt idx="2">
                  <c:v>25464716</c:v>
                </c:pt>
                <c:pt idx="3">
                  <c:v>-6966809</c:v>
                </c:pt>
                <c:pt idx="4">
                  <c:v>34932258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E-421A-AED2-06C1C1515759}"/>
            </c:ext>
          </c:extLst>
        </c:ser>
        <c:ser>
          <c:idx val="1"/>
          <c:order val="1"/>
          <c:tx>
            <c:strRef>
              <c:f>Additions!$C$3</c:f>
              <c:strCache>
                <c:ptCount val="1"/>
                <c:pt idx="0">
                  <c:v>Other Investment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Additions!$C$7:$C$11</c:f>
              <c:numCache>
                <c:formatCode>_(* #,##0_);_(* \(#,##0\);_(* "-"??_);_(@_)</c:formatCode>
                <c:ptCount val="5"/>
                <c:pt idx="0">
                  <c:v>151384</c:v>
                </c:pt>
                <c:pt idx="1">
                  <c:v>109293</c:v>
                </c:pt>
                <c:pt idx="2">
                  <c:v>1722858</c:v>
                </c:pt>
                <c:pt idx="3">
                  <c:v>105319</c:v>
                </c:pt>
                <c:pt idx="4">
                  <c:v>505892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E-421A-AED2-06C1C1515759}"/>
            </c:ext>
          </c:extLst>
        </c:ser>
        <c:ser>
          <c:idx val="2"/>
          <c:order val="2"/>
          <c:tx>
            <c:strRef>
              <c:f>Additions!$D$3</c:f>
              <c:strCache>
                <c:ptCount val="1"/>
                <c:pt idx="0">
                  <c:v>Employer Contributions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Additions!$D$7:$D$11</c:f>
              <c:numCache>
                <c:formatCode>_(* #,##0_);_(* \(#,##0\);_(* "-"??_);_(@_)</c:formatCode>
                <c:ptCount val="5"/>
                <c:pt idx="0">
                  <c:v>8195714</c:v>
                </c:pt>
                <c:pt idx="1">
                  <c:v>8302118</c:v>
                </c:pt>
                <c:pt idx="2">
                  <c:v>9138705</c:v>
                </c:pt>
                <c:pt idx="3">
                  <c:v>9753253</c:v>
                </c:pt>
                <c:pt idx="4">
                  <c:v>10471204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E-421A-AED2-06C1C1515759}"/>
            </c:ext>
          </c:extLst>
        </c:ser>
        <c:ser>
          <c:idx val="3"/>
          <c:order val="3"/>
          <c:tx>
            <c:strRef>
              <c:f>Additions!$E$3</c:f>
              <c:strCache>
                <c:ptCount val="1"/>
                <c:pt idx="0">
                  <c:v>Employee Contributions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Additions!$E$7:$E$11</c:f>
              <c:numCache>
                <c:formatCode>_(* #,##0_);_(* \(#,##0\);_(* "-"??_);_(@_)</c:formatCode>
                <c:ptCount val="5"/>
                <c:pt idx="0">
                  <c:v>3644800</c:v>
                </c:pt>
                <c:pt idx="1">
                  <c:v>3779341</c:v>
                </c:pt>
                <c:pt idx="2">
                  <c:v>4113985</c:v>
                </c:pt>
                <c:pt idx="3">
                  <c:v>4406956</c:v>
                </c:pt>
                <c:pt idx="4">
                  <c:v>4793245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E-421A-AED2-06C1C1515759}"/>
            </c:ext>
          </c:extLst>
        </c:ser>
        <c:ser>
          <c:idx val="4"/>
          <c:order val="4"/>
          <c:tx>
            <c:strRef>
              <c:f>Additions!$A$3</c:f>
              <c:strCache>
                <c:ptCount val="1"/>
                <c:pt idx="0">
                  <c:v>Plan Year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Additions!$A$6:$A$10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DE-421A-AED2-06C1C1515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9164224"/>
        <c:axId val="619167504"/>
      </c:bar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>
                    <a:solidFill>
                      <a:schemeClr val="tx2"/>
                    </a:solidFill>
                  </a:rPr>
                  <a:t>Plan (Calendar) Year</a:t>
                </a:r>
              </a:p>
            </c:rich>
          </c:tx>
          <c:layout>
            <c:manualLayout>
              <c:xMode val="edge"/>
              <c:yMode val="edge"/>
              <c:x val="0.42258429952323823"/>
              <c:y val="0.80758356375265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>
                    <a:solidFill>
                      <a:schemeClr val="tx2"/>
                    </a:solidFill>
                  </a:rPr>
                  <a:t>Percentage of Additions</a:t>
                </a:r>
              </a:p>
            </c:rich>
          </c:tx>
          <c:layout>
            <c:manualLayout>
              <c:xMode val="edge"/>
              <c:yMode val="edge"/>
              <c:x val="7.8072001982535328E-3"/>
              <c:y val="0.32655163645443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835707224927362"/>
          <c:y val="0.8711223816706567"/>
          <c:w val="0.53921204323491312"/>
          <c:h val="9.9224130375618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/>
                </a:solidFill>
              </a:rPr>
              <a:t>Total</a:t>
            </a:r>
            <a:r>
              <a:rPr lang="en-US" b="1" baseline="0">
                <a:solidFill>
                  <a:schemeClr val="tx2"/>
                </a:solidFill>
              </a:rPr>
              <a:t> Deductions from Fiduciary Net Position </a:t>
            </a:r>
            <a:endParaRPr lang="en-US" b="1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03639491952734"/>
          <c:y val="0.18748941035835867"/>
          <c:w val="0.8432729946315396"/>
          <c:h val="0.53735068247188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Deductions!$B$3</c:f>
              <c:strCache>
                <c:ptCount val="1"/>
                <c:pt idx="0">
                  <c:v>Service Retirement Benefits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Deductions!$A$7:$A$11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Deductions!$B$7:$B$11</c:f>
              <c:numCache>
                <c:formatCode>_(* #,##0_);_(* \(#,##0\);_(* "-"??_);_(@_)</c:formatCode>
                <c:ptCount val="5"/>
                <c:pt idx="0">
                  <c:v>4355846</c:v>
                </c:pt>
                <c:pt idx="1">
                  <c:v>4735234</c:v>
                </c:pt>
                <c:pt idx="2">
                  <c:v>5348180</c:v>
                </c:pt>
                <c:pt idx="3">
                  <c:v>5936944</c:v>
                </c:pt>
                <c:pt idx="4">
                  <c:v>6599082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C-48E6-B47F-436EFFAF9F25}"/>
            </c:ext>
          </c:extLst>
        </c:ser>
        <c:ser>
          <c:idx val="1"/>
          <c:order val="1"/>
          <c:tx>
            <c:strRef>
              <c:f>Deductions!$C$3</c:f>
              <c:strCache>
                <c:ptCount val="1"/>
                <c:pt idx="0">
                  <c:v>Disability Retirement Benefits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Deductions!$A$7:$A$11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Deductions!$C$7:$C$11</c:f>
              <c:numCache>
                <c:formatCode>_(* #,##0_);_(* \(#,##0\);_(* "-"??_);_(@_)</c:formatCode>
                <c:ptCount val="5"/>
                <c:pt idx="0">
                  <c:v>66362</c:v>
                </c:pt>
                <c:pt idx="1">
                  <c:v>64227</c:v>
                </c:pt>
                <c:pt idx="2">
                  <c:v>64314</c:v>
                </c:pt>
                <c:pt idx="3">
                  <c:v>65029</c:v>
                </c:pt>
                <c:pt idx="4">
                  <c:v>66030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C-48E6-B47F-436EFFAF9F25}"/>
            </c:ext>
          </c:extLst>
        </c:ser>
        <c:ser>
          <c:idx val="2"/>
          <c:order val="2"/>
          <c:tx>
            <c:strRef>
              <c:f>Deductions!$D$3</c:f>
              <c:strCache>
                <c:ptCount val="1"/>
                <c:pt idx="0">
                  <c:v>Partial Lump Sum Distributions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Deductions!$A$7:$A$11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Deductions!$D$7:$D$11</c:f>
              <c:numCache>
                <c:formatCode>_(* #,##0_);_(* \(#,##0\);_(* "-"??_);_(@_)</c:formatCode>
                <c:ptCount val="5"/>
                <c:pt idx="0">
                  <c:v>646853</c:v>
                </c:pt>
                <c:pt idx="1">
                  <c:v>607903</c:v>
                </c:pt>
                <c:pt idx="2">
                  <c:v>1694536</c:v>
                </c:pt>
                <c:pt idx="3">
                  <c:v>561852</c:v>
                </c:pt>
                <c:pt idx="4">
                  <c:v>1232587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C-48E6-B47F-436EFFAF9F25}"/>
            </c:ext>
          </c:extLst>
        </c:ser>
        <c:ser>
          <c:idx val="3"/>
          <c:order val="3"/>
          <c:tx>
            <c:strRef>
              <c:f>Deductions!$E$3</c:f>
              <c:strCache>
                <c:ptCount val="1"/>
                <c:pt idx="0">
                  <c:v>Refunds of Contributions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Deductions!$A$7:$A$11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Deductions!$E$7:$E$11</c:f>
              <c:numCache>
                <c:formatCode>_(* #,##0_);_(* \(#,##0\);_(* "-"??_);_(@_)</c:formatCode>
                <c:ptCount val="5"/>
                <c:pt idx="0">
                  <c:v>424391</c:v>
                </c:pt>
                <c:pt idx="1">
                  <c:v>299044</c:v>
                </c:pt>
                <c:pt idx="2">
                  <c:v>376465</c:v>
                </c:pt>
                <c:pt idx="3">
                  <c:v>525648</c:v>
                </c:pt>
                <c:pt idx="4">
                  <c:v>450098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C-48E6-B47F-436EFFAF9F25}"/>
            </c:ext>
          </c:extLst>
        </c:ser>
        <c:ser>
          <c:idx val="4"/>
          <c:order val="4"/>
          <c:tx>
            <c:strRef>
              <c:f>Deductions!$F$3</c:f>
              <c:strCache>
                <c:ptCount val="1"/>
                <c:pt idx="0">
                  <c:v>Administrative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Deductions!$A$7:$A$11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Deductions!$F$7:$F$11</c:f>
              <c:numCache>
                <c:formatCode>_(* #,##0_);_(* \(#,##0\);_(* "-"??_);_(@_)</c:formatCode>
                <c:ptCount val="5"/>
                <c:pt idx="0">
                  <c:v>154001</c:v>
                </c:pt>
                <c:pt idx="1">
                  <c:v>135695</c:v>
                </c:pt>
                <c:pt idx="2">
                  <c:v>140808</c:v>
                </c:pt>
                <c:pt idx="3">
                  <c:v>132486</c:v>
                </c:pt>
                <c:pt idx="4">
                  <c:v>199971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C-48E6-B47F-436EFFAF9F25}"/>
            </c:ext>
          </c:extLst>
        </c:ser>
        <c:ser>
          <c:idx val="5"/>
          <c:order val="5"/>
          <c:tx>
            <c:strRef>
              <c:f>Deductions!$G$3</c:f>
              <c:strCache>
                <c:ptCount val="1"/>
                <c:pt idx="0">
                  <c:v>Other Activity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Deductions!$A$7:$A$11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Deductions!$G$7:$G$11</c:f>
              <c:numCache>
                <c:formatCode>_(* #,##0_);_(* \(#,##0\);_(* "-"??_);_(@_)</c:formatCode>
                <c:ptCount val="5"/>
                <c:pt idx="0">
                  <c:v>7606</c:v>
                </c:pt>
                <c:pt idx="1">
                  <c:v>7311</c:v>
                </c:pt>
                <c:pt idx="2">
                  <c:v>7136</c:v>
                </c:pt>
                <c:pt idx="3">
                  <c:v>6922</c:v>
                </c:pt>
                <c:pt idx="4">
                  <c:v>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1C-48E6-B47F-436EFFAF9F25}"/>
            </c:ext>
          </c:extLst>
        </c:ser>
        <c:ser>
          <c:idx val="6"/>
          <c:order val="6"/>
          <c:tx>
            <c:strRef>
              <c:f>Deductions!$A$3</c:f>
              <c:strCache>
                <c:ptCount val="1"/>
                <c:pt idx="0">
                  <c:v>Year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Deductions!$A$7:$A$11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Deductions!$A$7:$A$11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1C-48E6-B47F-436EFFAF9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164224"/>
        <c:axId val="619167504"/>
      </c:bar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>
                    <a:solidFill>
                      <a:schemeClr val="tx2"/>
                    </a:solidFill>
                  </a:rPr>
                  <a:t>Plan (Calendar) Year</a:t>
                </a:r>
              </a:p>
            </c:rich>
          </c:tx>
          <c:layout>
            <c:manualLayout>
              <c:xMode val="edge"/>
              <c:yMode val="edge"/>
              <c:x val="0.45864527731983723"/>
              <c:y val="0.77675381596717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>
                    <a:solidFill>
                      <a:schemeClr val="tx2"/>
                    </a:solidFill>
                  </a:rPr>
                  <a:t>Percentage of Deductions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6.5326876796186817E-2"/>
          <c:y val="0.84962872359401675"/>
          <c:w val="0.88130109453335537"/>
          <c:h val="0.10363186446167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137076</xdr:colOff>
      <xdr:row>11</xdr:row>
      <xdr:rowOff>165650</xdr:rowOff>
    </xdr:from>
    <xdr:to>
      <xdr:col>8</xdr:col>
      <xdr:colOff>152400</xdr:colOff>
      <xdr:row>40</xdr:row>
      <xdr:rowOff>26894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88B0C4-3657-4CAE-B51E-25C99987C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415850</xdr:colOff>
      <xdr:row>15</xdr:row>
      <xdr:rowOff>51463</xdr:rowOff>
    </xdr:from>
    <xdr:to>
      <xdr:col>2</xdr:col>
      <xdr:colOff>232970</xdr:colOff>
      <xdr:row>16</xdr:row>
      <xdr:rowOff>127000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2E6A26A-A3BF-4ACC-A906-89AC502E970E}"/>
            </a:ext>
          </a:extLst>
        </xdr:cNvPr>
        <xdr:cNvSpPr txBox="1"/>
      </xdr:nvSpPr>
      <xdr:spPr>
        <a:xfrm>
          <a:off x="908909" y="3054639"/>
          <a:ext cx="794273" cy="2548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>
              <a:solidFill>
                <a:schemeClr val="tx2"/>
              </a:solidFill>
            </a:rPr>
            <a:t>$12,093,382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0.15238</cdr:x>
      <cdr:y>0.10437</cdr:y>
    </cdr:from>
    <cdr:to>
      <cdr:x>0.29365</cdr:x>
      <cdr:y>0.15777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23CDF4-7444-408E-A1C5-5C37090FEA04}"/>
            </a:ext>
          </a:extLst>
        </cdr:cNvPr>
        <cdr:cNvSpPr txBox="1"/>
      </cdr:nvSpPr>
      <cdr:spPr>
        <a:xfrm xmlns:a="http://schemas.openxmlformats.org/drawingml/2006/main">
          <a:off x="731520" y="327660"/>
          <a:ext cx="678180" cy="167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0.30579</cdr:x>
      <cdr:y>0.14216</cdr:y>
    </cdr:from>
    <cdr:to>
      <cdr:x>0.46783</cdr:x>
      <cdr:y>0.21285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B89DA50-E82D-4D2A-899C-97106249D5BC}"/>
            </a:ext>
          </a:extLst>
        </cdr:cNvPr>
        <cdr:cNvSpPr txBox="1"/>
      </cdr:nvSpPr>
      <cdr:spPr>
        <a:xfrm xmlns:a="http://schemas.openxmlformats.org/drawingml/2006/main">
          <a:off x="1738640" y="620540"/>
          <a:ext cx="921302" cy="308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tx2"/>
              </a:solidFill>
            </a:rPr>
            <a:t>$24,102,962</a:t>
          </a:r>
        </a:p>
      </cdr:txBody>
    </cdr:sp>
  </cdr:relSizeAnchor>
  <cdr:relSizeAnchor xmlns:cdr="http://schemas.openxmlformats.org/drawingml/2006/chartDrawing">
    <cdr:from>
      <cdr:x>0.47789</cdr:x>
      <cdr:y>0.14343</cdr:y>
    </cdr:from>
    <cdr:to>
      <cdr:x>0.63993</cdr:x>
      <cdr:y>0.21412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A5370AD-07EB-4FDF-8926-6B91F03482C2}"/>
            </a:ext>
          </a:extLst>
        </cdr:cNvPr>
        <cdr:cNvSpPr txBox="1"/>
      </cdr:nvSpPr>
      <cdr:spPr>
        <a:xfrm xmlns:a="http://schemas.openxmlformats.org/drawingml/2006/main">
          <a:off x="2717123" y="626099"/>
          <a:ext cx="921303" cy="308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tx2"/>
              </a:solidFill>
            </a:rPr>
            <a:t>$40,440,264</a:t>
          </a:r>
        </a:p>
      </cdr:txBody>
    </cdr:sp>
  </cdr:relSizeAnchor>
  <cdr:relSizeAnchor xmlns:cdr="http://schemas.openxmlformats.org/drawingml/2006/chartDrawing">
    <cdr:from>
      <cdr:x>0.64957</cdr:x>
      <cdr:y>0.14263</cdr:y>
    </cdr:from>
    <cdr:to>
      <cdr:x>0.81161</cdr:x>
      <cdr:y>0.21332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7F33C1C-6CDB-4649-81B5-402F8770A83E}"/>
            </a:ext>
          </a:extLst>
        </cdr:cNvPr>
        <cdr:cNvSpPr txBox="1"/>
      </cdr:nvSpPr>
      <cdr:spPr>
        <a:xfrm xmlns:a="http://schemas.openxmlformats.org/drawingml/2006/main">
          <a:off x="4086197" y="721818"/>
          <a:ext cx="1019331" cy="357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tx2"/>
              </a:solidFill>
            </a:rPr>
            <a:t>$7,298,719</a:t>
          </a:r>
        </a:p>
      </cdr:txBody>
    </cdr:sp>
  </cdr:relSizeAnchor>
  <cdr:relSizeAnchor xmlns:cdr="http://schemas.openxmlformats.org/drawingml/2006/chartDrawing">
    <cdr:from>
      <cdr:x>0.8131</cdr:x>
      <cdr:y>0.14302</cdr:y>
    </cdr:from>
    <cdr:to>
      <cdr:x>0.97514</cdr:x>
      <cdr:y>0.2137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02583B3-F4D6-47F7-97E6-58106DF19256}"/>
            </a:ext>
          </a:extLst>
        </cdr:cNvPr>
        <cdr:cNvSpPr txBox="1"/>
      </cdr:nvSpPr>
      <cdr:spPr>
        <a:xfrm xmlns:a="http://schemas.openxmlformats.org/drawingml/2006/main">
          <a:off x="5114901" y="723792"/>
          <a:ext cx="1019332" cy="35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tx2"/>
              </a:solidFill>
            </a:rPr>
            <a:t>$50,702,599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12</xdr:row>
      <xdr:rowOff>41910</xdr:rowOff>
    </xdr:from>
    <xdr:to>
      <xdr:col>7</xdr:col>
      <xdr:colOff>511810</xdr:colOff>
      <xdr:row>33</xdr:row>
      <xdr:rowOff>125730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6AE9FB-4765-4866-B93D-5B54E4DC5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203200</xdr:colOff>
      <xdr:row>15</xdr:row>
      <xdr:rowOff>26670</xdr:rowOff>
    </xdr:from>
    <xdr:to>
      <xdr:col>6</xdr:col>
      <xdr:colOff>53355</xdr:colOff>
      <xdr:row>16</xdr:row>
      <xdr:rowOff>102847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BA135C1-1AEA-4DF2-A6B9-18F5348CD8DD}"/>
            </a:ext>
          </a:extLst>
        </xdr:cNvPr>
        <xdr:cNvSpPr txBox="1"/>
      </xdr:nvSpPr>
      <xdr:spPr>
        <a:xfrm>
          <a:off x="3815080" y="3082290"/>
          <a:ext cx="81027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$7,228,881</a:t>
          </a:r>
        </a:p>
      </xdr:txBody>
    </xdr:sp>
    <xdr:clientData/>
  </xdr:twoCellAnchor>
  <xdr:twoCellAnchor>
    <xdr:from>
      <xdr:col>4</xdr:col>
      <xdr:colOff>161290</xdr:colOff>
      <xdr:row>15</xdr:row>
      <xdr:rowOff>20320</xdr:rowOff>
    </xdr:from>
    <xdr:to>
      <xdr:col>5</xdr:col>
      <xdr:colOff>109235</xdr:colOff>
      <xdr:row>16</xdr:row>
      <xdr:rowOff>96497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C37BED8B-2368-440D-98F1-E0A553CEFC3B}"/>
            </a:ext>
          </a:extLst>
        </xdr:cNvPr>
        <xdr:cNvSpPr txBox="1"/>
      </xdr:nvSpPr>
      <xdr:spPr>
        <a:xfrm>
          <a:off x="2919730" y="3075940"/>
          <a:ext cx="80138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$7,631,439</a:t>
          </a:r>
        </a:p>
      </xdr:txBody>
    </xdr:sp>
    <xdr:clientData/>
  </xdr:twoCellAnchor>
  <xdr:twoCellAnchor>
    <xdr:from>
      <xdr:col>3</xdr:col>
      <xdr:colOff>152400</xdr:colOff>
      <xdr:row>15</xdr:row>
      <xdr:rowOff>33020</xdr:rowOff>
    </xdr:from>
    <xdr:to>
      <xdr:col>4</xdr:col>
      <xdr:colOff>92725</xdr:colOff>
      <xdr:row>16</xdr:row>
      <xdr:rowOff>109197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10A6BB0-3437-4B63-A2BE-08AE161203ED}"/>
            </a:ext>
          </a:extLst>
        </xdr:cNvPr>
        <xdr:cNvSpPr txBox="1"/>
      </xdr:nvSpPr>
      <xdr:spPr>
        <a:xfrm>
          <a:off x="2049780" y="3088640"/>
          <a:ext cx="80138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$5,849,414</a:t>
          </a:r>
        </a:p>
      </xdr:txBody>
    </xdr:sp>
    <xdr:clientData/>
  </xdr:twoCellAnchor>
  <xdr:twoCellAnchor>
    <xdr:from>
      <xdr:col>6</xdr:col>
      <xdr:colOff>124460</xdr:colOff>
      <xdr:row>15</xdr:row>
      <xdr:rowOff>25400</xdr:rowOff>
    </xdr:from>
    <xdr:to>
      <xdr:col>7</xdr:col>
      <xdr:colOff>448325</xdr:colOff>
      <xdr:row>16</xdr:row>
      <xdr:rowOff>101577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F84C3803-9214-471F-8D03-7C8373BA6914}"/>
            </a:ext>
          </a:extLst>
        </xdr:cNvPr>
        <xdr:cNvSpPr txBox="1"/>
      </xdr:nvSpPr>
      <xdr:spPr>
        <a:xfrm>
          <a:off x="4696460" y="3081020"/>
          <a:ext cx="85726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$8,553,775</a:t>
          </a:r>
        </a:p>
      </xdr:txBody>
    </xdr:sp>
    <xdr:clientData/>
  </xdr:twoCellAnchor>
  <xdr:twoCellAnchor>
    <xdr:from>
      <xdr:col>1</xdr:col>
      <xdr:colOff>688340</xdr:colOff>
      <xdr:row>15</xdr:row>
      <xdr:rowOff>38100</xdr:rowOff>
    </xdr:from>
    <xdr:to>
      <xdr:col>3</xdr:col>
      <xdr:colOff>78755</xdr:colOff>
      <xdr:row>16</xdr:row>
      <xdr:rowOff>114277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31594C82-7718-47C5-80A7-B8668CAA6CE6}"/>
            </a:ext>
          </a:extLst>
        </xdr:cNvPr>
        <xdr:cNvSpPr txBox="1"/>
      </xdr:nvSpPr>
      <xdr:spPr>
        <a:xfrm>
          <a:off x="1183640" y="3093720"/>
          <a:ext cx="79249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$5,655,059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48BE-B5CC-4B36-82B0-9215CF289EE8}">
  <sheetPr>
    <pageSetUpPr fitToPage="1"/>
  </sheetPr>
  <dimension ref="A1:O12"/>
  <sheetViews>
    <sheetView tabSelected="1" zoomScale="85" zoomScaleNormal="85" workbookViewId="0">
      <selection activeCell="K15" sqref="K15"/>
    </sheetView>
  </sheetViews>
  <sheetFormatPr defaultColWidth="8.77734375" defaultRowHeight="14.4" x14ac:dyDescent="0.3"/>
  <cols>
    <col min="1" max="1" width="7.21875" style="3" customWidth="1"/>
    <col min="2" max="2" width="14.21875" style="3" bestFit="1" customWidth="1"/>
    <col min="3" max="3" width="11.5546875" style="3" bestFit="1" customWidth="1"/>
    <col min="4" max="4" width="13.21875" style="3" bestFit="1" customWidth="1"/>
    <col min="5" max="5" width="13.44140625" style="3" customWidth="1"/>
    <col min="6" max="6" width="13.21875" style="3" bestFit="1" customWidth="1"/>
    <col min="7" max="7" width="11.5546875" style="3" customWidth="1"/>
    <col min="8" max="8" width="7.21875" style="3" customWidth="1"/>
    <col min="9" max="9" width="10.21875" style="3" bestFit="1" customWidth="1"/>
    <col min="10" max="10" width="13.44140625" style="3" customWidth="1"/>
    <col min="11" max="11" width="12.44140625" style="3" bestFit="1" customWidth="1"/>
    <col min="12" max="12" width="13" style="3" customWidth="1"/>
    <col min="13" max="13" width="14.21875" style="3" bestFit="1" customWidth="1"/>
    <col min="14" max="14" width="10.5546875" style="3" bestFit="1" customWidth="1"/>
    <col min="15" max="15" width="11" style="3" bestFit="1" customWidth="1"/>
    <col min="16" max="16" width="12.21875" style="3" customWidth="1"/>
    <col min="17" max="16384" width="8.77734375" style="3"/>
  </cols>
  <sheetData>
    <row r="1" spans="1:15" ht="18" x14ac:dyDescent="0.35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6"/>
      <c r="K1" s="6"/>
      <c r="L1" s="6"/>
      <c r="M1" s="6"/>
      <c r="N1" s="6"/>
      <c r="O1" s="6"/>
    </row>
    <row r="2" spans="1:15" ht="4.2" customHeight="1" thickBot="1" x14ac:dyDescent="0.4">
      <c r="A2" s="6"/>
      <c r="H2" s="6"/>
    </row>
    <row r="3" spans="1:15" s="4" customFormat="1" ht="43.8" thickBot="1" x14ac:dyDescent="0.35">
      <c r="A3" s="20" t="s">
        <v>13</v>
      </c>
      <c r="B3" s="21" t="s">
        <v>1</v>
      </c>
      <c r="C3" s="22" t="s">
        <v>2</v>
      </c>
      <c r="D3" s="22" t="s">
        <v>3</v>
      </c>
      <c r="E3" s="22" t="s">
        <v>4</v>
      </c>
      <c r="F3" s="23" t="s">
        <v>5</v>
      </c>
    </row>
    <row r="4" spans="1:15" x14ac:dyDescent="0.3">
      <c r="A4" s="14">
        <v>2012</v>
      </c>
      <c r="B4" s="9">
        <v>11772554</v>
      </c>
      <c r="C4" s="8">
        <v>0</v>
      </c>
      <c r="D4" s="9">
        <v>6939625</v>
      </c>
      <c r="E4" s="9">
        <v>3099941</v>
      </c>
      <c r="F4" s="28">
        <f>SUM(B4:E4)</f>
        <v>21812120</v>
      </c>
      <c r="G4" s="10"/>
    </row>
    <row r="5" spans="1:15" x14ac:dyDescent="0.3">
      <c r="A5" s="15">
        <v>2013</v>
      </c>
      <c r="B5" s="12">
        <v>13195833</v>
      </c>
      <c r="C5" s="11">
        <v>0</v>
      </c>
      <c r="D5" s="12">
        <v>7262400</v>
      </c>
      <c r="E5" s="12">
        <v>3216566</v>
      </c>
      <c r="F5" s="29">
        <f t="shared" ref="F5:F9" si="0">SUM(B5:E5)</f>
        <v>23674799</v>
      </c>
      <c r="G5" s="10"/>
    </row>
    <row r="6" spans="1:15" x14ac:dyDescent="0.3">
      <c r="A6" s="15">
        <v>2014</v>
      </c>
      <c r="B6" s="12">
        <v>8844834</v>
      </c>
      <c r="C6" s="12">
        <v>110718</v>
      </c>
      <c r="D6" s="12">
        <v>7787328</v>
      </c>
      <c r="E6" s="12">
        <v>3423287</v>
      </c>
      <c r="F6" s="29">
        <f t="shared" si="0"/>
        <v>20166167</v>
      </c>
      <c r="G6" s="10"/>
    </row>
    <row r="7" spans="1:15" x14ac:dyDescent="0.3">
      <c r="A7" s="15">
        <v>2015</v>
      </c>
      <c r="B7" s="12">
        <v>101484</v>
      </c>
      <c r="C7" s="12">
        <v>151384</v>
      </c>
      <c r="D7" s="12">
        <v>8195714</v>
      </c>
      <c r="E7" s="12">
        <v>3644800</v>
      </c>
      <c r="F7" s="29">
        <f t="shared" si="0"/>
        <v>12093382</v>
      </c>
      <c r="G7" s="10"/>
    </row>
    <row r="8" spans="1:15" x14ac:dyDescent="0.3">
      <c r="A8" s="15">
        <v>2016</v>
      </c>
      <c r="B8" s="12">
        <v>11912210</v>
      </c>
      <c r="C8" s="12">
        <v>109293</v>
      </c>
      <c r="D8" s="12">
        <v>8302118</v>
      </c>
      <c r="E8" s="12">
        <v>3779341</v>
      </c>
      <c r="F8" s="29">
        <f t="shared" si="0"/>
        <v>24102962</v>
      </c>
      <c r="G8" s="10"/>
    </row>
    <row r="9" spans="1:15" x14ac:dyDescent="0.3">
      <c r="A9" s="15">
        <v>2017</v>
      </c>
      <c r="B9" s="12">
        <v>25464716</v>
      </c>
      <c r="C9" s="12">
        <v>1722858</v>
      </c>
      <c r="D9" s="12">
        <v>9138705</v>
      </c>
      <c r="E9" s="12">
        <v>4113985</v>
      </c>
      <c r="F9" s="29">
        <f t="shared" si="0"/>
        <v>40440264</v>
      </c>
      <c r="G9" s="10"/>
    </row>
    <row r="10" spans="1:15" x14ac:dyDescent="0.3">
      <c r="A10" s="15">
        <v>2018</v>
      </c>
      <c r="B10" s="12">
        <v>-6966809</v>
      </c>
      <c r="C10" s="12">
        <v>105319</v>
      </c>
      <c r="D10" s="12">
        <v>9753253</v>
      </c>
      <c r="E10" s="12">
        <v>4406956</v>
      </c>
      <c r="F10" s="29">
        <f>SUM(B10:E10)</f>
        <v>7298719</v>
      </c>
      <c r="G10" s="10"/>
    </row>
    <row r="11" spans="1:15" ht="15" thickBot="1" x14ac:dyDescent="0.35">
      <c r="A11" s="17">
        <v>2019</v>
      </c>
      <c r="B11" s="13">
        <v>34932258</v>
      </c>
      <c r="C11" s="13">
        <v>505892</v>
      </c>
      <c r="D11" s="13">
        <v>10471204</v>
      </c>
      <c r="E11" s="13">
        <v>4793245</v>
      </c>
      <c r="F11" s="30">
        <f>SUM(B11:E11)</f>
        <v>50702599</v>
      </c>
      <c r="G11" s="10"/>
    </row>
    <row r="12" spans="1:15" x14ac:dyDescent="0.3">
      <c r="A12" s="1"/>
      <c r="B12" s="2"/>
    </row>
  </sheetData>
  <sheetProtection algorithmName="SHA-512" hashValue="2vM3XQrLyvE7jWX/66k3Uv5V+B4FwweVmJPFAywijkabqOaqk8+9/2ItAqQqyjdVWP+xjCf9+X3Juyta1TYbTQ==" saltValue="zM7qa4VR2vRa9JlQ3QnOWw==" spinCount="100000" sheet="1" objects="1" scenarios="1"/>
  <mergeCells count="1">
    <mergeCell ref="A1:I1"/>
  </mergeCells>
  <pageMargins left="0.7" right="0.7" top="0.75" bottom="0.75" header="0.3" footer="0.3"/>
  <pageSetup scale="97" orientation="landscape" r:id="rId1"/>
  <headerFooter>
    <oddFooter>&amp;L&amp;Z&amp;F&amp;A&amp;R&amp;D</oddFooter>
  </headerFooter>
  <ignoredErrors>
    <ignoredError sqref="F4:F1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8B33-3516-4AE3-9D7F-2BDFFF31E605}">
  <sheetPr>
    <pageSetUpPr fitToPage="1"/>
  </sheetPr>
  <dimension ref="A1:O12"/>
  <sheetViews>
    <sheetView zoomScaleNormal="100" workbookViewId="0">
      <selection activeCell="J22" sqref="J22"/>
    </sheetView>
  </sheetViews>
  <sheetFormatPr defaultColWidth="8.77734375" defaultRowHeight="14.4" x14ac:dyDescent="0.3"/>
  <cols>
    <col min="1" max="1" width="7.21875" style="3" customWidth="1"/>
    <col min="2" max="3" width="10.21875" style="3" bestFit="1" customWidth="1"/>
    <col min="4" max="4" width="12.5546875" style="3" customWidth="1"/>
    <col min="5" max="5" width="12.44140625" style="3" bestFit="1" customWidth="1"/>
    <col min="6" max="6" width="14" style="3" customWidth="1"/>
    <col min="7" max="7" width="7.77734375" style="7" bestFit="1" customWidth="1"/>
    <col min="8" max="8" width="10.44140625" style="3" bestFit="1" customWidth="1"/>
    <col min="9" max="9" width="10.21875" style="3" bestFit="1" customWidth="1"/>
    <col min="10" max="10" width="13.44140625" style="3" customWidth="1"/>
    <col min="11" max="11" width="12.44140625" style="3" bestFit="1" customWidth="1"/>
    <col min="12" max="12" width="13" style="3" customWidth="1"/>
    <col min="13" max="13" width="14.21875" style="3" bestFit="1" customWidth="1"/>
    <col min="14" max="14" width="10.5546875" style="3" bestFit="1" customWidth="1"/>
    <col min="15" max="15" width="11" style="3" bestFit="1" customWidth="1"/>
    <col min="16" max="16" width="12.21875" style="3" customWidth="1"/>
    <col min="17" max="16384" width="8.77734375" style="3"/>
  </cols>
  <sheetData>
    <row r="1" spans="1:15" ht="18" x14ac:dyDescent="0.35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5"/>
      <c r="K1" s="5"/>
      <c r="L1" s="5"/>
      <c r="M1" s="5"/>
      <c r="N1" s="5"/>
      <c r="O1" s="5"/>
    </row>
    <row r="2" spans="1:15" ht="6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5"/>
      <c r="K2" s="5"/>
      <c r="L2" s="5"/>
      <c r="M2" s="5"/>
      <c r="N2" s="5"/>
      <c r="O2" s="5"/>
    </row>
    <row r="3" spans="1:15" s="4" customFormat="1" ht="43.2" x14ac:dyDescent="0.3">
      <c r="A3" s="24" t="s">
        <v>0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6" t="s">
        <v>12</v>
      </c>
    </row>
    <row r="4" spans="1:15" x14ac:dyDescent="0.3">
      <c r="A4" s="15">
        <v>2012</v>
      </c>
      <c r="B4" s="12">
        <v>2958769</v>
      </c>
      <c r="C4" s="12">
        <v>63502</v>
      </c>
      <c r="D4" s="12">
        <v>680636</v>
      </c>
      <c r="E4" s="12">
        <v>430354</v>
      </c>
      <c r="F4" s="12">
        <v>24669</v>
      </c>
      <c r="G4" s="12"/>
      <c r="H4" s="16">
        <f t="shared" ref="H4:H9" si="0">SUM(B4:G4)</f>
        <v>4157930</v>
      </c>
    </row>
    <row r="5" spans="1:15" x14ac:dyDescent="0.3">
      <c r="A5" s="15">
        <v>2013</v>
      </c>
      <c r="B5" s="12">
        <v>3263438</v>
      </c>
      <c r="C5" s="12">
        <v>64841</v>
      </c>
      <c r="D5" s="12">
        <v>369454</v>
      </c>
      <c r="E5" s="12">
        <v>275863</v>
      </c>
      <c r="F5" s="12">
        <v>0</v>
      </c>
      <c r="G5" s="12">
        <v>10927</v>
      </c>
      <c r="H5" s="16">
        <f t="shared" si="0"/>
        <v>3984523</v>
      </c>
    </row>
    <row r="6" spans="1:15" x14ac:dyDescent="0.3">
      <c r="A6" s="15">
        <v>2014</v>
      </c>
      <c r="B6" s="12">
        <v>3736859</v>
      </c>
      <c r="C6" s="12">
        <v>65650</v>
      </c>
      <c r="D6" s="12">
        <v>1022050</v>
      </c>
      <c r="E6" s="12">
        <v>406535</v>
      </c>
      <c r="F6" s="12">
        <v>93479</v>
      </c>
      <c r="G6" s="12">
        <v>7685</v>
      </c>
      <c r="H6" s="16">
        <f t="shared" si="0"/>
        <v>5332258</v>
      </c>
    </row>
    <row r="7" spans="1:15" x14ac:dyDescent="0.3">
      <c r="A7" s="15">
        <v>2015</v>
      </c>
      <c r="B7" s="12">
        <v>4355846</v>
      </c>
      <c r="C7" s="12">
        <v>66362</v>
      </c>
      <c r="D7" s="12">
        <v>646853</v>
      </c>
      <c r="E7" s="12">
        <v>424391</v>
      </c>
      <c r="F7" s="12">
        <v>154001</v>
      </c>
      <c r="G7" s="12">
        <v>7606</v>
      </c>
      <c r="H7" s="16">
        <f t="shared" si="0"/>
        <v>5655059</v>
      </c>
    </row>
    <row r="8" spans="1:15" x14ac:dyDescent="0.3">
      <c r="A8" s="15">
        <v>2016</v>
      </c>
      <c r="B8" s="12">
        <v>4735234</v>
      </c>
      <c r="C8" s="12">
        <v>64227</v>
      </c>
      <c r="D8" s="12">
        <v>607903</v>
      </c>
      <c r="E8" s="12">
        <v>299044</v>
      </c>
      <c r="F8" s="12">
        <v>135695</v>
      </c>
      <c r="G8" s="12">
        <v>7311</v>
      </c>
      <c r="H8" s="16">
        <f t="shared" si="0"/>
        <v>5849414</v>
      </c>
    </row>
    <row r="9" spans="1:15" x14ac:dyDescent="0.3">
      <c r="A9" s="15">
        <v>2017</v>
      </c>
      <c r="B9" s="12">
        <v>5348180</v>
      </c>
      <c r="C9" s="12">
        <v>64314</v>
      </c>
      <c r="D9" s="12">
        <v>1694536</v>
      </c>
      <c r="E9" s="12">
        <v>376465</v>
      </c>
      <c r="F9" s="12">
        <v>140808</v>
      </c>
      <c r="G9" s="12">
        <v>7136</v>
      </c>
      <c r="H9" s="16">
        <f t="shared" si="0"/>
        <v>7631439</v>
      </c>
    </row>
    <row r="10" spans="1:15" x14ac:dyDescent="0.3">
      <c r="A10" s="15">
        <v>2018</v>
      </c>
      <c r="B10" s="12">
        <v>5936944</v>
      </c>
      <c r="C10" s="12">
        <v>65029</v>
      </c>
      <c r="D10" s="12">
        <v>561852</v>
      </c>
      <c r="E10" s="12">
        <v>525648</v>
      </c>
      <c r="F10" s="12">
        <v>132486</v>
      </c>
      <c r="G10" s="12">
        <v>6922</v>
      </c>
      <c r="H10" s="16">
        <f t="shared" ref="H10" si="1">SUM(B10:G10)</f>
        <v>7228881</v>
      </c>
      <c r="J10" s="27"/>
    </row>
    <row r="11" spans="1:15" ht="15" thickBot="1" x14ac:dyDescent="0.35">
      <c r="A11" s="17">
        <v>2019</v>
      </c>
      <c r="B11" s="13">
        <v>6599082</v>
      </c>
      <c r="C11" s="13">
        <v>66030</v>
      </c>
      <c r="D11" s="13">
        <v>1232587</v>
      </c>
      <c r="E11" s="13">
        <v>450098</v>
      </c>
      <c r="F11" s="13">
        <v>199971</v>
      </c>
      <c r="G11" s="13">
        <v>6007</v>
      </c>
      <c r="H11" s="18">
        <f>SUM(B11:G11)</f>
        <v>8553775</v>
      </c>
    </row>
    <row r="12" spans="1:15" x14ac:dyDescent="0.3">
      <c r="A12" s="1"/>
      <c r="G12" s="3"/>
    </row>
  </sheetData>
  <mergeCells count="1">
    <mergeCell ref="A1:I1"/>
  </mergeCells>
  <pageMargins left="0.7" right="0.7" top="0.75" bottom="0.75" header="0.3" footer="0.3"/>
  <pageSetup orientation="landscape" r:id="rId1"/>
  <headerFooter>
    <oddFooter>&amp;L&amp;Z&amp;F&amp;A&amp;R&amp;D</oddFooter>
  </headerFooter>
  <ignoredErrors>
    <ignoredError sqref="H4:H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Additions</vt:lpstr>
      <vt:lpstr>Deductions</vt:lpstr>
      <vt:lpstr>Additions!Print_Area</vt:lpstr>
      <vt:lpstr>Deductions!Print_Area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Solis</dc:creator>
  <cp:lastModifiedBy>Renee Cortez</cp:lastModifiedBy>
  <cp:lastPrinted>2020-03-31T18:53:28Z</cp:lastPrinted>
  <dcterms:created xsi:type="dcterms:W3CDTF">2020-03-31T15:51:37Z</dcterms:created>
  <dcterms:modified xsi:type="dcterms:W3CDTF">2021-04-29T13:28:26Z</dcterms:modified>
</cp:coreProperties>
</file>