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undrocktexas.sharepoint.com/sites/FIN-FinDiv/Division Files/Transparency Stars/Pensions/2022 Renewal_FY2021 Annual Financial Report/For Web/"/>
    </mc:Choice>
  </mc:AlternateContent>
  <xr:revisionPtr revIDLastSave="1" documentId="8_{51E0DC8F-46C0-4FCA-AB19-7D10FAC7837B}" xr6:coauthVersionLast="47" xr6:coauthVersionMax="47" xr10:uidLastSave="{BE153426-5B47-4591-8339-C2B3E73281E9}"/>
  <bookViews>
    <workbookView xWindow="-30828" yWindow="1812" windowWidth="30936" windowHeight="16896" xr2:uid="{0B85852A-C3C7-4834-83DB-3235F0FADC43}"/>
  </bookViews>
  <sheets>
    <sheet name="Sheet1" sheetId="1" r:id="rId1"/>
  </sheets>
  <definedNames>
    <definedName name="_xlnm.Print_Area" localSheetId="0">Sheet1!$A$1:$H$35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 s="1"/>
  <c r="F11" i="1"/>
  <c r="F9" i="1"/>
  <c r="G9" i="1"/>
  <c r="G8" i="1"/>
  <c r="F8" i="1"/>
  <c r="E11" i="1"/>
  <c r="G11" i="1" s="1"/>
  <c r="E9" i="1"/>
  <c r="E8" i="1"/>
  <c r="F7" i="1"/>
  <c r="E7" i="1"/>
  <c r="G7" i="1" s="1"/>
  <c r="F6" i="1"/>
  <c r="E6" i="1"/>
  <c r="G6" i="1" s="1"/>
  <c r="F5" i="1"/>
  <c r="E5" i="1"/>
  <c r="G5" i="1" s="1"/>
  <c r="F4" i="1"/>
  <c r="E4" i="1"/>
  <c r="G4" i="1" s="1"/>
</calcChain>
</file>

<file path=xl/sharedStrings.xml><?xml version="1.0" encoding="utf-8"?>
<sst xmlns="http://schemas.openxmlformats.org/spreadsheetml/2006/main" count="6" uniqueCount="6">
  <si>
    <t>Year</t>
  </si>
  <si>
    <t xml:space="preserve">Total Actuarial Accrued Liability             </t>
  </si>
  <si>
    <t>Actuarial Value of Assets (funded)</t>
  </si>
  <si>
    <t>Funded Ratio</t>
  </si>
  <si>
    <t>Unfunded Ratio</t>
  </si>
  <si>
    <t>Unfunded Actuarial Accrued Liability (unfunded)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</si>
</sst>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??_);_(@_)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0" fontId="2" fillId="2" borderId="2" xfId="0" applyFont="1" applyFill="1" applyBorder="1"/>
    <xf numFmtId="164" fontId="2" fillId="2" borderId="3" xfId="0" applyNumberFormat="1" applyFont="1" applyFill="1" applyBorder="1"/>
    <xf numFmtId="165" fontId="2" fillId="2" borderId="3" xfId="1" applyNumberFormat="1" applyFont="1" applyFill="1" applyBorder="1"/>
    <xf numFmtId="165" fontId="2" fillId="2" borderId="4" xfId="1" applyNumberFormat="1" applyFont="1" applyFill="1" applyBorder="1"/>
    <xf numFmtId="0" fontId="2" fillId="2" borderId="5" xfId="0" applyFont="1" applyFill="1" applyBorder="1"/>
    <xf numFmtId="164" fontId="2" fillId="2" borderId="1" xfId="0" applyNumberFormat="1" applyFont="1" applyFill="1" applyBorder="1"/>
    <xf numFmtId="165" fontId="2" fillId="2" borderId="1" xfId="1" applyNumberFormat="1" applyFont="1" applyFill="1" applyBorder="1"/>
    <xf numFmtId="165" fontId="2" fillId="2" borderId="6" xfId="1" applyNumberFormat="1" applyFont="1" applyFill="1" applyBorder="1"/>
    <xf numFmtId="0" fontId="4" fillId="2" borderId="0" xfId="0" applyFont="1" applyFill="1"/>
    <xf numFmtId="0" fontId="2" fillId="2" borderId="13" xfId="0" applyFont="1" applyFill="1" applyBorder="1"/>
    <xf numFmtId="164" fontId="2" fillId="2" borderId="14" xfId="0" applyNumberFormat="1" applyFont="1" applyFill="1" applyBorder="1"/>
    <xf numFmtId="165" fontId="2" fillId="2" borderId="14" xfId="1" applyNumberFormat="1" applyFont="1" applyFill="1" applyBorder="1"/>
    <xf numFmtId="165" fontId="2" fillId="2" borderId="15" xfId="1" applyNumberFormat="1" applyFont="1" applyFill="1" applyBorder="1"/>
    <xf numFmtId="0" fontId="2" fillId="2" borderId="7" xfId="0" applyFont="1" applyFill="1" applyBorder="1"/>
    <xf numFmtId="164" fontId="2" fillId="2" borderId="8" xfId="0" applyNumberFormat="1" applyFont="1" applyFill="1" applyBorder="1"/>
    <xf numFmtId="165" fontId="2" fillId="2" borderId="8" xfId="1" applyNumberFormat="1" applyFont="1" applyFill="1" applyBorder="1"/>
    <xf numFmtId="165" fontId="2" fillId="2" borderId="9" xfId="1" applyNumberFormat="1" applyFont="1" applyFill="1" applyBorder="1"/>
    <xf numFmtId="0" fontId="3" fillId="3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n-US" b="1">
                <a:solidFill>
                  <a:schemeClr val="accent1">
                    <a:lumMod val="50000"/>
                  </a:schemeClr>
                </a:solidFill>
              </a:rPr>
              <a:t>City of Round Rock Pension Funding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n-US" sz="1050" i="1" u="none">
                <a:solidFill>
                  <a:schemeClr val="accent1">
                    <a:lumMod val="50000"/>
                  </a:schemeClr>
                </a:solidFill>
              </a:rPr>
              <a:t>Actuarial Value of Assets + Unfunded Liability = Actuarial Accrued Liability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Sheet1!$E$3</c:f>
              <c:strCache>
                <c:ptCount val="1"/>
                <c:pt idx="0">
                  <c:v>Unfunded Actuarial Accrued Liability (unfunded)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480174394875306E-3"/>
                  <c:y val="6.119389265142462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ED94-492E-A069-108E9CA49CDF}"/>
                </c:ext>
              </c:extLst>
            </c:dLbl>
            <c:dLbl>
              <c:idx val="1"/>
              <c:layout>
                <c:manualLayout>
                  <c:x val="-3.7056450181204318E-3"/>
                  <c:y val="4.259340057993932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15.8%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ED94-492E-A069-108E9CA49CDF}"/>
                </c:ext>
              </c:extLst>
            </c:dLbl>
            <c:dLbl>
              <c:idx val="2"/>
              <c:layout>
                <c:manualLayout>
                  <c:x val="5.6932853684139807E-4"/>
                  <c:y val="1.959093590684635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15.1%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ED94-492E-A069-108E9CA49CD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3012265-92C9-4AD4-BD78-59D96D8347EB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{B3012265-92C9-4AD4-BD78-59D96D8347EB}</c15:txfldGUID>
                      <c15:f>Sheet1!$G$10</c15:f>
                      <c15:dlblFieldTableCache>
                        <c:ptCount val="1"/>
                        <c:pt idx="0">
                          <c:v>15.1%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ED94-492E-A069-108E9CA49CDF}"/>
                </c:ext>
              </c:extLst>
            </c:dLbl>
            <c:dLbl>
              <c:idx val="4"/>
              <c:layout>
                <c:manualLayout>
                  <c:x val="0"/>
                  <c:y val="-6.26223759172394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14.5%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44A-40B0-B374-7B30EE1F1D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Sheet1!$B$6:$B$11</c15:sqref>
                  </c15:fullRef>
                </c:ext>
              </c:extLst>
              <c:f>Sheet1!$B$7:$B$11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Sheet1!$E$6:$E$11</c15:sqref>
                  </c15:fullRef>
                </c:ext>
              </c:extLst>
              <c:f>Sheet1!$E$7:$E$11</c:f>
              <c:numCache>
                <c:formatCode>_("$"* #,##0_);_("$"* \(#,##0\);_("$"* "-"??_);_(@_)</c:formatCode>
                <c:ptCount val="5"/>
                <c:pt idx="0">
                  <c:v>40974851</c:v>
                </c:pt>
                <c:pt idx="1">
                  <c:v>41151214</c:v>
                </c:pt>
                <c:pt idx="2">
                  <c:v>42871020</c:v>
                </c:pt>
                <c:pt idx="3">
                  <c:v>47134730</c:v>
                </c:pt>
                <c:pt idx="4">
                  <c:v>48888932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Sheet1!$E$6</c15:sqref>
                  <c15:dLbl>
                    <c:idx val="-1"/>
                    <c:layout>
                      <c:manualLayout>
                        <c:x val="3.0166151124647973E-3"/>
                        <c:y val="5.679192004981997E-3"/>
                      </c:manualLayout>
                    </c:layout>
                    <c:tx>
                      <c:rich>
                        <a:bodyPr/>
                        <a:lstStyle/>
                        <a:p>
                          <a:r>
                            <a:rPr lang="en-US"/>
                            <a:t>17.9%</a:t>
                          </a:r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1-6303-409D-B9E6-8EC63593925E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ED94-492E-A069-108E9CA49CDF}"/>
            </c:ext>
          </c:extLst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Actuarial Value of Assets (funded)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8176797284048146E-6"/>
                  <c:y val="-0.2639949109414758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83.0%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ED94-492E-A069-108E9CA49CDF}"/>
                </c:ext>
              </c:extLst>
            </c:dLbl>
            <c:dLbl>
              <c:idx val="1"/>
              <c:layout>
                <c:manualLayout>
                  <c:x val="8.0937019436447093E-4"/>
                  <c:y val="-0.2671755725190839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84.2%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ED94-492E-A069-108E9CA49CDF}"/>
                </c:ext>
              </c:extLst>
            </c:dLbl>
            <c:dLbl>
              <c:idx val="2"/>
              <c:layout>
                <c:manualLayout>
                  <c:x val="8.0937019436447093E-4"/>
                  <c:y val="-0.2703562340966921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84.9%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ED94-492E-A069-108E9CA49CDF}"/>
                </c:ext>
              </c:extLst>
            </c:dLbl>
            <c:dLbl>
              <c:idx val="3"/>
              <c:layout>
                <c:manualLayout>
                  <c:x val="2.4204920765096582E-3"/>
                  <c:y val="-0.26646498102162108"/>
                </c:manualLayout>
              </c:layout>
              <c:tx>
                <c:rich>
                  <a:bodyPr/>
                  <a:lstStyle/>
                  <a:p>
                    <a:fld id="{8EED7DF7-A064-4BC6-9FC5-1C1B2FB9271A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{8EED7DF7-A064-4BC6-9FC5-1C1B2FB9271A}</c15:txfldGUID>
                      <c15:f>Sheet1!$F$10</c15:f>
                      <c15:dlblFieldTableCache>
                        <c:ptCount val="1"/>
                        <c:pt idx="0">
                          <c:v>84.9%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2C56-47BA-9693-6CB5FD518008}"/>
                </c:ext>
              </c:extLst>
            </c:dLbl>
            <c:dLbl>
              <c:idx val="4"/>
              <c:layout>
                <c:manualLayout>
                  <c:x val="0"/>
                  <c:y val="-0.2676157664848479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algn="ctr" rtl="0">
                      <a:defRPr sz="900" b="1" i="0" u="none" strike="noStrike" kern="1200" baseline="0">
                        <a:solidFill>
                          <a:schemeClr val="bg1"/>
                        </a:solidFill>
                        <a:latin typeface="Segoe UI" panose="020B0502040204020203" pitchFamily="34" charset="0"/>
                        <a:ea typeface="+mn-ea"/>
                        <a:cs typeface="Segoe UI" panose="020B0502040204020203" pitchFamily="34" charset="0"/>
                      </a:defRPr>
                    </a:pPr>
                    <a:r>
                      <a:rPr lang="en-US" b="1">
                        <a:solidFill>
                          <a:schemeClr val="bg1"/>
                        </a:solidFill>
                      </a:rPr>
                      <a:t>85.5%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sz="900" b="1" i="0" u="none" strike="noStrike" kern="1200" baseline="0">
                      <a:solidFill>
                        <a:schemeClr val="bg1"/>
                      </a:solidFill>
                      <a:latin typeface="Segoe UI" panose="020B0502040204020203" pitchFamily="34" charset="0"/>
                      <a:ea typeface="+mn-ea"/>
                      <a:cs typeface="Segoe UI" panose="020B0502040204020203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44A-40B0-B374-7B30EE1F1D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Sheet1!$B$6:$B$11</c15:sqref>
                  </c15:fullRef>
                </c:ext>
              </c:extLst>
              <c:f>Sheet1!$B$7:$B$11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Sheet1!$D$6:$D$11</c15:sqref>
                  </c15:fullRef>
                </c:ext>
              </c:extLst>
              <c:f>Sheet1!$D$7:$D$11</c:f>
              <c:numCache>
                <c:formatCode>_("$"* #,##0_);_("$"* \(#,##0\);_("$"* "-"??_);_(@_)</c:formatCode>
                <c:ptCount val="5"/>
                <c:pt idx="0">
                  <c:v>199934948</c:v>
                </c:pt>
                <c:pt idx="1">
                  <c:v>219738526</c:v>
                </c:pt>
                <c:pt idx="2">
                  <c:v>240615691</c:v>
                </c:pt>
                <c:pt idx="3">
                  <c:v>264071563</c:v>
                </c:pt>
                <c:pt idx="4">
                  <c:v>289345110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Sheet1!$D$6</c15:sqref>
                  <c15:dLbl>
                    <c:idx val="-1"/>
                    <c:layout>
                      <c:manualLayout>
                        <c:x val="8.0937019436447093E-4"/>
                        <c:y val="-0.26081424936386771"/>
                      </c:manualLayout>
                    </c:layout>
                    <c:tx>
                      <c:rich>
                        <a:bodyPr/>
                        <a:lstStyle/>
                        <a:p>
                          <a:r>
                            <a:rPr lang="en-US"/>
                            <a:t>82.1%</a:t>
                          </a:r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2-6303-409D-B9E6-8EC63593925E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ED94-492E-A069-108E9CA49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02493368"/>
        <c:axId val="702495336"/>
      </c:barChart>
      <c:catAx>
        <c:axId val="702493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702495336"/>
        <c:crosses val="autoZero"/>
        <c:auto val="1"/>
        <c:lblAlgn val="ctr"/>
        <c:lblOffset val="100"/>
        <c:noMultiLvlLbl val="0"/>
      </c:catAx>
      <c:valAx>
        <c:axId val="702495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702493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86609231283E-2"/>
          <c:y val="0.93678397547634795"/>
          <c:w val="0.89999982678153745"/>
          <c:h val="5.36740397908276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426720</xdr:colOff>
      <xdr:row>11</xdr:row>
      <xdr:rowOff>144780</xdr:rowOff>
    </xdr:from>
    <xdr:to>
      <xdr:col>7</xdr:col>
      <xdr:colOff>496956</xdr:colOff>
      <xdr:row>33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5DEDAA9-032E-4545-A06C-28F0708C16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195943</xdr:colOff>
      <xdr:row>31</xdr:row>
      <xdr:rowOff>85193</xdr:rowOff>
    </xdr:from>
    <xdr:to>
      <xdr:col>5</xdr:col>
      <xdr:colOff>52251</xdr:colOff>
      <xdr:row>32</xdr:row>
      <xdr:rowOff>85193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2B3B710-75CE-42BE-8B50-0D722D27EEA5}"/>
            </a:ext>
          </a:extLst>
        </xdr:cNvPr>
        <xdr:cNvSpPr txBox="1"/>
      </xdr:nvSpPr>
      <xdr:spPr>
        <a:xfrm>
          <a:off x="2150639" y="7102219"/>
          <a:ext cx="2268203" cy="212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Plan (Calendar)</a:t>
          </a:r>
          <a:r>
            <a:rPr lang="en-US" sz="900" b="1" baseline="0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Year</a:t>
          </a:r>
          <a:endParaRPr lang="en-US" sz="900" b="1">
            <a:solidFill>
              <a:schemeClr val="accent1">
                <a:lumMod val="50000"/>
              </a:schemeClr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2E304-8E6F-4A8E-A131-20FE2E7F3D26}">
  <sheetPr>
    <pageSetUpPr fitToPage="1"/>
  </sheetPr>
  <dimension ref="B2:K11"/>
  <sheetViews>
    <sheetView tabSelected="1" zoomScale="115" zoomScaleNormal="115" workbookViewId="0">
      <selection activeCell="K22" sqref="K22"/>
    </sheetView>
  </sheetViews>
  <sheetFormatPr defaultRowHeight="16.8" x14ac:dyDescent="0.4"/>
  <cols>
    <col min="1" max="1" width="8.88671875" style="1"/>
    <col min="2" max="2" width="5.44140625" style="1" bestFit="1" customWidth="1"/>
    <col min="3" max="3" width="14.21875" style="1" bestFit="1" customWidth="1"/>
    <col min="4" max="4" width="17.6640625" style="1" customWidth="1"/>
    <col min="5" max="5" width="17.44140625" style="1" customWidth="1"/>
    <col min="6" max="6" width="8.77734375" style="1" customWidth="1"/>
    <col min="7" max="7" width="10.77734375" style="1" customWidth="1"/>
    <col min="8" max="16384" width="8.88671875" style="1"/>
  </cols>
  <sheetData>
    <row r="2" spans="2:11" ht="17.399999999999999" thickBot="1" x14ac:dyDescent="0.45"/>
    <row r="3" spans="2:11" ht="67.2" x14ac:dyDescent="0.4">
      <c r="B3" s="19" t="s">
        <v>0</v>
      </c>
      <c r="C3" s="20" t="s">
        <v>1</v>
      </c>
      <c r="D3" s="20" t="s">
        <v>2</v>
      </c>
      <c r="E3" s="20" t="s">
        <v>5</v>
      </c>
      <c r="F3" s="20" t="s">
        <v>3</v>
      </c>
      <c r="G3" s="21" t="s">
        <v>4</v>
      </c>
    </row>
    <row r="4" spans="2:11" hidden="1" x14ac:dyDescent="0.4">
      <c r="B4" s="2">
        <v>2013</v>
      </c>
      <c r="C4" s="3">
        <v>189013034</v>
      </c>
      <c r="D4" s="3">
        <v>148052738</v>
      </c>
      <c r="E4" s="3">
        <f t="shared" ref="E4:E10" si="0">C4-D4</f>
        <v>40960296</v>
      </c>
      <c r="F4" s="4">
        <f t="shared" ref="F4:F11" si="1">D4/C4</f>
        <v>0.78329380184437436</v>
      </c>
      <c r="G4" s="5">
        <f t="shared" ref="G4:G9" si="2">E4/C4</f>
        <v>0.21670619815562561</v>
      </c>
    </row>
    <row r="5" spans="2:11" x14ac:dyDescent="0.4">
      <c r="B5" s="6">
        <v>2014</v>
      </c>
      <c r="C5" s="7">
        <v>205128282</v>
      </c>
      <c r="D5" s="7">
        <v>164980629</v>
      </c>
      <c r="E5" s="7">
        <f t="shared" si="0"/>
        <v>40147653</v>
      </c>
      <c r="F5" s="8">
        <f t="shared" si="1"/>
        <v>0.80428026497097072</v>
      </c>
      <c r="G5" s="9">
        <f t="shared" si="2"/>
        <v>0.19571973502902928</v>
      </c>
      <c r="K5" s="10"/>
    </row>
    <row r="6" spans="2:11" x14ac:dyDescent="0.4">
      <c r="B6" s="6">
        <v>2015</v>
      </c>
      <c r="C6" s="7">
        <v>221236523</v>
      </c>
      <c r="D6" s="7">
        <v>181706192</v>
      </c>
      <c r="E6" s="7">
        <f t="shared" si="0"/>
        <v>39530331</v>
      </c>
      <c r="F6" s="8">
        <f t="shared" si="1"/>
        <v>0.82132095341238032</v>
      </c>
      <c r="G6" s="9">
        <f t="shared" si="2"/>
        <v>0.17867904658761971</v>
      </c>
    </row>
    <row r="7" spans="2:11" x14ac:dyDescent="0.4">
      <c r="B7" s="6">
        <v>2016</v>
      </c>
      <c r="C7" s="7">
        <v>240909799</v>
      </c>
      <c r="D7" s="7">
        <v>199934948</v>
      </c>
      <c r="E7" s="7">
        <f t="shared" si="0"/>
        <v>40974851</v>
      </c>
      <c r="F7" s="8">
        <f t="shared" si="1"/>
        <v>0.82991621274815808</v>
      </c>
      <c r="G7" s="9">
        <f t="shared" si="2"/>
        <v>0.17008378725184192</v>
      </c>
    </row>
    <row r="8" spans="2:11" x14ac:dyDescent="0.4">
      <c r="B8" s="6">
        <v>2017</v>
      </c>
      <c r="C8" s="7">
        <v>260889740</v>
      </c>
      <c r="D8" s="7">
        <v>219738526</v>
      </c>
      <c r="E8" s="7">
        <f t="shared" si="0"/>
        <v>41151214</v>
      </c>
      <c r="F8" s="8">
        <f t="shared" si="1"/>
        <v>0.84226587829785871</v>
      </c>
      <c r="G8" s="9">
        <f t="shared" si="2"/>
        <v>0.15773412170214129</v>
      </c>
    </row>
    <row r="9" spans="2:11" x14ac:dyDescent="0.4">
      <c r="B9" s="6">
        <v>2018</v>
      </c>
      <c r="C9" s="7">
        <v>283486711</v>
      </c>
      <c r="D9" s="7">
        <v>240615691</v>
      </c>
      <c r="E9" s="7">
        <f t="shared" si="0"/>
        <v>42871020</v>
      </c>
      <c r="F9" s="8">
        <f t="shared" si="1"/>
        <v>0.84877238213822304</v>
      </c>
      <c r="G9" s="9">
        <f t="shared" si="2"/>
        <v>0.15122761786177694</v>
      </c>
    </row>
    <row r="10" spans="2:11" x14ac:dyDescent="0.4">
      <c r="B10" s="11">
        <v>2019</v>
      </c>
      <c r="C10" s="12">
        <v>311206293</v>
      </c>
      <c r="D10" s="12">
        <v>264071563</v>
      </c>
      <c r="E10" s="12">
        <f t="shared" si="0"/>
        <v>47134730</v>
      </c>
      <c r="F10" s="13">
        <f t="shared" ref="F10" si="3">D10/C10</f>
        <v>0.84854184809174149</v>
      </c>
      <c r="G10" s="14">
        <f>E10/C10</f>
        <v>0.15145815190825848</v>
      </c>
    </row>
    <row r="11" spans="2:11" ht="17.399999999999999" thickBot="1" x14ac:dyDescent="0.45">
      <c r="B11" s="15">
        <v>2020</v>
      </c>
      <c r="C11" s="16">
        <v>338234042</v>
      </c>
      <c r="D11" s="16">
        <v>289345110</v>
      </c>
      <c r="E11" s="16">
        <f t="shared" ref="E11" si="4">C11-D11</f>
        <v>48888932</v>
      </c>
      <c r="F11" s="17">
        <f t="shared" si="1"/>
        <v>0.8554582746582321</v>
      </c>
      <c r="G11" s="18">
        <f>E11/C11</f>
        <v>0.14454172534176793</v>
      </c>
    </row>
  </sheetData>
  <sheetProtection algorithmName="SHA-512" hashValue="qzt3yWAHLWueiCDt0OA2jNv3AUF78Ev2sGHC6KfPSPyPabOfAt6Bot9DQseZ7dE/9qxwcX/5z7UzEPAlAptHYQ==" saltValue="fFlNShzjWTnbFrX6ASV1pQ==" spinCount="100000" sheet="1" objects="1" scenarios="1"/>
  <pageMargins left="0.25" right="0.25" top="0.75" bottom="0.75" header="0.3" footer="0.3"/>
  <pageSetup orientation="portrait" r:id="rId1"/>
  <headerFooter>
    <oddFooter>&amp;L&amp;Z&amp;F&amp;A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17F271CE5E004CA351383BD96CAC3F" ma:contentTypeVersion="13" ma:contentTypeDescription="Create a new document." ma:contentTypeScope="" ma:versionID="3a4c712a89edeaccba7dec06bdc11d32">
  <xsd:schema xmlns:xsd="http://www.w3.org/2001/XMLSchema" xmlns:xs="http://www.w3.org/2001/XMLSchema" xmlns:p="http://schemas.microsoft.com/office/2006/metadata/properties" xmlns:ns1="http://schemas.microsoft.com/sharepoint/v3" xmlns:ns2="5b1acadb-21fe-49d4-9115-06a8879e7081" xmlns:ns3="53c91f86-9685-4093-a492-6a5ff9ec6193" targetNamespace="http://schemas.microsoft.com/office/2006/metadata/properties" ma:root="true" ma:fieldsID="5df73ba8b5fa5cab1eb5ddf42ffd276a" ns1:_="" ns2:_="" ns3:_="">
    <xsd:import namespace="http://schemas.microsoft.com/sharepoint/v3"/>
    <xsd:import namespace="5b1acadb-21fe-49d4-9115-06a8879e7081"/>
    <xsd:import namespace="53c91f86-9685-4093-a492-6a5ff9ec61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acadb-21fe-49d4-9115-06a8879e70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91f86-9685-4093-a492-6a5ff9ec619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71E480-1D83-42A7-825A-07720FE19B4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8BB61D3-B57B-464F-9445-7768362359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312B49-21CB-44AD-990B-CEFCD48A5A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b1acadb-21fe-49d4-9115-06a8879e7081"/>
    <ds:schemaRef ds:uri="53c91f86-9685-4093-a492-6a5ff9ec61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Erica Solis</dc:creator>
  <cp:lastModifiedBy>Renee Cortez</cp:lastModifiedBy>
  <cp:lastPrinted>2022-04-19T18:33:41Z</cp:lastPrinted>
  <dcterms:created xsi:type="dcterms:W3CDTF">2020-03-31T14:27:25Z</dcterms:created>
  <dcterms:modified xsi:type="dcterms:W3CDTF">2022-05-16T20:48:26Z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0x0101003E17F271CE5E004CA351383BD96CAC3F</vt:lpwstr>
  </property>
  <property fmtid="{D5CDD505-2E9C-101B-9397-08002B2CF9AE}" pid="3" name="Order">
    <vt:r8>100</vt:r8>
  </property>
</Properties>
</file>