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Pensions/2022 Renewal_FY2021 Annual Financial Report/"/>
    </mc:Choice>
  </mc:AlternateContent>
  <xr:revisionPtr revIDLastSave="2" documentId="8_{6AADA9D3-F310-453D-8C6B-5F1FC81D3F1F}" xr6:coauthVersionLast="47" xr6:coauthVersionMax="47" xr10:uidLastSave="{68A63ACB-A04C-46D1-9A17-BA80CED7D3E8}"/>
  <bookViews>
    <workbookView xWindow="-30828" yWindow="1812" windowWidth="30936" windowHeight="16896" activeTab="1" xr2:uid="{221805E3-861C-4E53-BFF2-71429BC53F17}"/>
  </bookViews>
  <sheets>
    <sheet name="Additions" sheetId="3" r:id="rId1"/>
    <sheet name="Deductions" sheetId="2" r:id="rId2"/>
  </sheets>
  <definedNames>
    <definedName name="_xlnm.Print_Area" localSheetId="0">Additions!$A$1:$I$36</definedName>
    <definedName name="_xlnm.Print_Area" localSheetId="1">Deductions!$A$1:$J$32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E5" i="2"/>
  <c r="E6" i="2"/>
  <c r="E7" i="2"/>
  <c r="E8" i="2"/>
  <c r="E9" i="2"/>
  <c r="E10" i="2"/>
  <c r="E11" i="2"/>
  <c r="E4" i="2"/>
  <c r="F11" i="3"/>
  <c r="F12" i="3"/>
  <c r="F10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<sst xmlns="http://schemas.openxmlformats.org/spreadsheetml/2006/main" count="17" uniqueCount="17">
  <si>
    <t>Year</t>
  </si>
  <si>
    <t>Investment Income</t>
  </si>
  <si>
    <t>Other Investment Income</t>
  </si>
  <si>
    <t>Employer Contributions</t>
  </si>
  <si>
    <t>Employee Contributions</t>
  </si>
  <si>
    <t>Total Additions</t>
  </si>
  <si>
    <t>Service Retirement Benefits</t>
  </si>
  <si>
    <t>Disability Retirement Benefits</t>
  </si>
  <si>
    <t>Partial Lump Sum Distributions</t>
  </si>
  <si>
    <t>Refunds of Contributions</t>
  </si>
  <si>
    <t>Administrative Expenses</t>
  </si>
  <si>
    <t>Other Activity</t>
  </si>
  <si>
    <t>Total Deductions</t>
  </si>
  <si>
    <t>Plan Year</t>
  </si>
  <si>
    <t>Retirements Benefits</t>
  </si>
  <si>
    <t>TOTAL ADDITIONS TO FIDUCIARY NET POSITION - PLAN YEARS 2016-2020</t>
  </si>
  <si>
    <t>TOTAL DEDUCTIONS FROM FIDUCIARY NET POSITION - PLAN YEARS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</si>
</sst>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Segoe UI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0" fillId="2" borderId="0" xfId="0" applyFill="1" applyBorder="1"/>
    <xf numFmtId="164" fontId="0" fillId="2" borderId="5" xfId="1" applyNumberFormat="1" applyFont="1" applyFill="1" applyBorder="1"/>
    <xf numFmtId="164" fontId="0" fillId="2" borderId="8" xfId="1" applyNumberFormat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9" xfId="0" applyNumberFormat="1" applyFill="1" applyBorder="1"/>
    <xf numFmtId="0" fontId="5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64" fontId="0" fillId="2" borderId="0" xfId="0" applyNumberFormat="1" applyFill="1"/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2" xfId="1" applyNumberFormat="1" applyFont="1" applyFill="1" applyBorder="1"/>
    <xf numFmtId="0" fontId="8" fillId="2" borderId="2" xfId="0" applyFont="1" applyFill="1" applyBorder="1"/>
    <xf numFmtId="165" fontId="8" fillId="2" borderId="3" xfId="2" applyNumberFormat="1" applyFont="1" applyFill="1" applyBorder="1"/>
    <xf numFmtId="164" fontId="8" fillId="2" borderId="0" xfId="1" applyNumberFormat="1" applyFont="1" applyFill="1" applyBorder="1"/>
    <xf numFmtId="0" fontId="8" fillId="2" borderId="4" xfId="0" applyFont="1" applyFill="1" applyBorder="1" applyAlignment="1">
      <alignment horizontal="center"/>
    </xf>
    <xf numFmtId="164" fontId="8" fillId="2" borderId="5" xfId="1" applyNumberFormat="1" applyFont="1" applyFill="1" applyBorder="1"/>
    <xf numFmtId="0" fontId="8" fillId="2" borderId="5" xfId="0" applyFont="1" applyFill="1" applyBorder="1"/>
    <xf numFmtId="165" fontId="8" fillId="2" borderId="6" xfId="2" applyNumberFormat="1" applyFont="1" applyFill="1" applyBorder="1"/>
    <xf numFmtId="0" fontId="8" fillId="2" borderId="14" xfId="0" applyFont="1" applyFill="1" applyBorder="1" applyAlignment="1">
      <alignment horizontal="center"/>
    </xf>
    <xf numFmtId="164" fontId="8" fillId="2" borderId="15" xfId="1" applyNumberFormat="1" applyFont="1" applyFill="1" applyBorder="1"/>
    <xf numFmtId="165" fontId="8" fillId="2" borderId="16" xfId="2" applyNumberFormat="1" applyFont="1" applyFill="1" applyBorder="1"/>
    <xf numFmtId="0" fontId="8" fillId="2" borderId="7" xfId="0" applyFont="1" applyFill="1" applyBorder="1" applyAlignment="1">
      <alignment horizontal="center"/>
    </xf>
    <xf numFmtId="164" fontId="8" fillId="2" borderId="8" xfId="1" applyNumberFormat="1" applyFont="1" applyFill="1" applyBorder="1"/>
    <xf numFmtId="165" fontId="8" fillId="2" borderId="9" xfId="2" applyNumberFormat="1" applyFont="1" applyFill="1" applyBorder="1"/>
    <xf numFmtId="0" fontId="8" fillId="2" borderId="0" xfId="0" applyFont="1" applyFill="1" applyAlignment="1">
      <alignment horizontal="center"/>
    </xf>
    <xf numFmtId="164" fontId="8" fillId="2" borderId="0" xfId="1" applyNumberFormat="1" applyFont="1" applyFill="1"/>
    <xf numFmtId="0" fontId="5" fillId="2" borderId="0" xfId="0" applyFont="1" applyFill="1" applyAlignment="1">
      <alignment horizontal="center"/>
    </xf>
    <xf numFmtId="0" fontId="9" fillId="4" borderId="10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164" fontId="0" fillId="0" borderId="8" xfId="1" applyNumberFormat="1" applyFont="1" applyFill="1" applyBorder="1"/>
    <xf numFmtId="0" fontId="0" fillId="2" borderId="14" xfId="0" applyFill="1" applyBorder="1" applyAlignment="1">
      <alignment horizontal="center"/>
    </xf>
    <xf numFmtId="164" fontId="0" fillId="2" borderId="15" xfId="1" applyNumberFormat="1" applyFont="1" applyFill="1" applyBorder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Total Additions to Fiduciary Net Position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4841132472301"/>
          <c:y val="0.19021838482737449"/>
          <c:w val="0.85267541313942152"/>
          <c:h val="0.546109647852687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Additions!$B$3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Additions!$B$8:$B$12</c:f>
              <c:numCache>
                <c:formatCode>_(* #,##0_);_(* \(#,##0\);_(* "-"??_);_(@_)</c:formatCode>
                <c:ptCount val="5"/>
                <c:pt idx="0">
                  <c:v>11912210</c:v>
                </c:pt>
                <c:pt idx="1">
                  <c:v>25464716</c:v>
                </c:pt>
                <c:pt idx="2">
                  <c:v>-6966809</c:v>
                </c:pt>
                <c:pt idx="3">
                  <c:v>34932258</c:v>
                </c:pt>
                <c:pt idx="4">
                  <c:v>19994742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21A-AED2-06C1C1515759}"/>
            </c:ext>
          </c:extLst>
        </c:ser>
        <c:ser>
          <c:idx val="1"/>
          <c:order val="1"/>
          <c:tx>
            <c:strRef>
              <c:f>Additions!$C$3</c:f>
              <c:strCache>
                <c:ptCount val="1"/>
                <c:pt idx="0">
                  <c:v>Other Investment Income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Additions!$C$8:$C$12</c:f>
              <c:numCache>
                <c:formatCode>_(* #,##0_);_(* \(#,##0\);_(* "-"??_);_(@_)</c:formatCode>
                <c:ptCount val="5"/>
                <c:pt idx="0">
                  <c:v>109293</c:v>
                </c:pt>
                <c:pt idx="1">
                  <c:v>1722858</c:v>
                </c:pt>
                <c:pt idx="2">
                  <c:v>105319</c:v>
                </c:pt>
                <c:pt idx="3">
                  <c:v>505892</c:v>
                </c:pt>
                <c:pt idx="4">
                  <c:v>607476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21A-AED2-06C1C1515759}"/>
            </c:ext>
          </c:extLst>
        </c:ser>
        <c:ser>
          <c:idx val="2"/>
          <c:order val="2"/>
          <c:tx>
            <c:strRef>
              <c:f>Additions!$D$3</c:f>
              <c:strCache>
                <c:ptCount val="1"/>
                <c:pt idx="0">
                  <c:v>Employer Contributions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Additions!$D$8:$D$12</c:f>
              <c:numCache>
                <c:formatCode>_(* #,##0_);_(* \(#,##0\);_(* "-"??_);_(@_)</c:formatCode>
                <c:ptCount val="5"/>
                <c:pt idx="0">
                  <c:v>8302118</c:v>
                </c:pt>
                <c:pt idx="1">
                  <c:v>9138705</c:v>
                </c:pt>
                <c:pt idx="2">
                  <c:v>9753253</c:v>
                </c:pt>
                <c:pt idx="3">
                  <c:v>10471204</c:v>
                </c:pt>
                <c:pt idx="4">
                  <c:v>11366407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E-421A-AED2-06C1C1515759}"/>
            </c:ext>
          </c:extLst>
        </c:ser>
        <c:ser>
          <c:idx val="3"/>
          <c:order val="3"/>
          <c:tx>
            <c:strRef>
              <c:f>Additions!$E$3</c:f>
              <c:strCache>
                <c:ptCount val="1"/>
                <c:pt idx="0">
                  <c:v>Employee Contributions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Additions!$E$8:$E$12</c:f>
              <c:numCache>
                <c:formatCode>_(* #,##0_);_(* \(#,##0\);_(* "-"??_);_(@_)</c:formatCode>
                <c:ptCount val="5"/>
                <c:pt idx="0">
                  <c:v>3779341</c:v>
                </c:pt>
                <c:pt idx="1">
                  <c:v>4113985</c:v>
                </c:pt>
                <c:pt idx="2">
                  <c:v>4406956</c:v>
                </c:pt>
                <c:pt idx="3">
                  <c:v>4793245</c:v>
                </c:pt>
                <c:pt idx="4">
                  <c:v>5184834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E-421A-AED2-06C1C1515759}"/>
            </c:ext>
          </c:extLst>
        </c:ser>
        <c:ser>
          <c:idx val="4"/>
          <c:order val="4"/>
          <c:tx>
            <c:strRef>
              <c:f>Additions!$A$3</c:f>
              <c:strCache>
                <c:ptCount val="1"/>
                <c:pt idx="0">
                  <c:v>Plan Year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E-421A-AED2-06C1C1515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900" b="1">
                    <a:solidFill>
                      <a:schemeClr val="accent1">
                        <a:lumMod val="50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42258429952323823"/>
              <c:y val="0.8075835637526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Percentage of Additions</a:t>
                </a:r>
              </a:p>
            </c:rich>
          </c:tx>
          <c:layout>
            <c:manualLayout>
              <c:xMode val="edge"/>
              <c:yMode val="edge"/>
              <c:x val="7.8072001982535328E-3"/>
              <c:y val="0.32655163645443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6023138832016669E-2"/>
          <c:y val="0.8711223816706567"/>
          <c:w val="0.96039694902700568"/>
          <c:h val="8.1735079240392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Total Deductions from Fiduciary Net Position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03639491952734"/>
          <c:y val="0.18748941035835867"/>
          <c:w val="0.8432729946315396"/>
          <c:h val="0.53735068247188056"/>
        </c:manualLayout>
      </c:layout>
      <c:barChart>
        <c:barDir val="col"/>
        <c:grouping val="percentStacked"/>
        <c:varyColors val="0"/>
        <c:ser>
          <c:idx val="7"/>
          <c:order val="0"/>
          <c:tx>
            <c:strRef>
              <c:f>Deductions!$E$3</c:f>
              <c:strCache>
                <c:ptCount val="1"/>
                <c:pt idx="0">
                  <c:v>Retirements Benefits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Deductions!$E$7:$E$12</c15:sqref>
                  </c15:fullRef>
                </c:ext>
              </c:extLst>
              <c:f>Deductions!$E$8:$E$12</c:f>
              <c:numCache>
                <c:formatCode>_(* #,##0_);_(* \(#,##0\);_(* "-"??_);_(@_)</c:formatCode>
                <c:ptCount val="5"/>
                <c:pt idx="0">
                  <c:v>5407364</c:v>
                </c:pt>
                <c:pt idx="1">
                  <c:v>7107030</c:v>
                </c:pt>
                <c:pt idx="2">
                  <c:v>6563825</c:v>
                </c:pt>
                <c:pt idx="3">
                  <c:v>7897699</c:v>
                </c:pt>
                <c:pt idx="4">
                  <c:v>9026370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BD-4A40-BFCF-965BFE53D163}"/>
            </c:ext>
          </c:extLst>
        </c:ser>
        <c:ser>
          <c:idx val="3"/>
          <c:order val="1"/>
          <c:tx>
            <c:strRef>
              <c:f>Deductions!$F$3</c:f>
              <c:strCache>
                <c:ptCount val="1"/>
                <c:pt idx="0">
                  <c:v>Refunds of Contributions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Deductions!$A$7:$A$12</c15:sqref>
                  </c15:fullRef>
                </c:ext>
              </c:extLst>
              <c:f>Deductions!$A$8:$A$12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Deductions!$F$7:$F$12</c15:sqref>
                  </c15:fullRef>
                </c:ext>
              </c:extLst>
              <c:f>Deductions!$F$8:$F$12</c:f>
              <c:numCache>
                <c:formatCode>_(* #,##0_);_(* \(#,##0\);_(* "-"??_);_(@_)</c:formatCode>
                <c:ptCount val="5"/>
                <c:pt idx="0">
                  <c:v>299044</c:v>
                </c:pt>
                <c:pt idx="1">
                  <c:v>376465</c:v>
                </c:pt>
                <c:pt idx="2">
                  <c:v>525648</c:v>
                </c:pt>
                <c:pt idx="3">
                  <c:v>450098</c:v>
                </c:pt>
                <c:pt idx="4">
                  <c:v>617503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C-48E6-B47F-436EFFAF9F25}"/>
            </c:ext>
          </c:extLst>
        </c:ser>
        <c:ser>
          <c:idx val="0"/>
          <c:order val="2"/>
          <c:tx>
            <c:strRef>
              <c:f>Deductions!$G$3</c:f>
              <c:strCache>
                <c:ptCount val="1"/>
                <c:pt idx="0">
                  <c:v>Administrative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Deductions!$G$7:$G$12</c15:sqref>
                  </c15:fullRef>
                </c:ext>
              </c:extLst>
              <c:f>Deductions!$G$8:$G$12</c:f>
              <c:numCache>
                <c:formatCode>_(* #,##0_);_(* \(#,##0\);_(* "-"??_);_(@_)</c:formatCode>
                <c:ptCount val="5"/>
                <c:pt idx="0">
                  <c:v>135695</c:v>
                </c:pt>
                <c:pt idx="1">
                  <c:v>140808</c:v>
                </c:pt>
                <c:pt idx="2">
                  <c:v>132486</c:v>
                </c:pt>
                <c:pt idx="3">
                  <c:v>199971</c:v>
                </c:pt>
                <c:pt idx="4">
                  <c:v>133140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BD-4A40-BFCF-965BFE53D163}"/>
            </c:ext>
          </c:extLst>
        </c:ser>
        <c:ser>
          <c:idx val="5"/>
          <c:order val="3"/>
          <c:tx>
            <c:strRef>
              <c:f>Deductions!$H$3</c:f>
              <c:strCache>
                <c:ptCount val="1"/>
                <c:pt idx="0">
                  <c:v>Other Activity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Deductions!$A$7:$A$12</c15:sqref>
                  </c15:fullRef>
                </c:ext>
              </c:extLst>
              <c:f>Deductions!$A$8:$A$12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Deductions!$H$7:$H$12</c15:sqref>
                  </c15:fullRef>
                </c:ext>
              </c:extLst>
              <c:f>Deductions!$H$8:$H$12</c:f>
              <c:numCache>
                <c:formatCode>_(* #,##0_);_(* \(#,##0\);_(* "-"??_);_(@_)</c:formatCode>
                <c:ptCount val="5"/>
                <c:pt idx="0">
                  <c:v>7311</c:v>
                </c:pt>
                <c:pt idx="1">
                  <c:v>7136</c:v>
                </c:pt>
                <c:pt idx="2">
                  <c:v>6922</c:v>
                </c:pt>
                <c:pt idx="3">
                  <c:v>6007</c:v>
                </c:pt>
                <c:pt idx="4">
                  <c:v>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C-48E6-B47F-436EFFAF9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  <c:extLst>
          <c:ext xmlns:c15="http://schemas.microsoft.com/office/drawing/2012/chart" uri="{02D57815-91ED-43cb-92C2-25804820EDAC}">
            <c15:filteredBar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Deductions!$A$3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Deductions!$A$7:$A$12</c15:sqref>
                        </c15:fullRef>
                        <c15:formulaRef>
                          <c15:sqref>Deductions!$A$8:$A$12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Deductions!$A$7:$A$12</c15:sqref>
                        </c15:fullRef>
                        <c15:formulaRef>
                          <c15:sqref>Deductions!$A$8:$A$12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681C-48E6-B47F-436EFFAF9F25}"/>
                  </c:ext>
                </c:extLst>
              </c15:ser>
            </c15:filteredBarSeries>
          </c:ext>
        </c:extLst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>
                    <a:solidFill>
                      <a:schemeClr val="accent1">
                        <a:lumMod val="50000"/>
                      </a:schemeClr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45133974773764562"/>
              <c:y val="0.78975642193528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t>Percentage of Deductions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26876796186817E-2"/>
          <c:y val="0.84962872359401675"/>
          <c:w val="0.87920443898054679"/>
          <c:h val="6.148863578357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264823</xdr:colOff>
      <xdr:row>12</xdr:row>
      <xdr:rowOff>158031</xdr:rowOff>
    </xdr:from>
    <xdr:to>
      <xdr:col>7</xdr:col>
      <xdr:colOff>441961</xdr:colOff>
      <xdr:row>36</xdr:row>
      <xdr:rowOff>120594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CE3D150-9BDA-473A-AFD6-9D42E0CF7A7E}"/>
            </a:ext>
          </a:extLst>
        </xdr:cNvPr>
        <xdr:cNvGrpSpPr/>
      </xdr:nvGrpSpPr>
      <xdr:grpSpPr>
        <a:xfrm>
          <a:off x="264823" y="3046011"/>
          <a:ext cx="6151218" cy="5083203"/>
          <a:chOff x="264823" y="3046011"/>
          <a:chExt cx="6151218" cy="5083203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C288B0C4-3657-4CAE-B51E-25C99987C524}"/>
              </a:ext>
            </a:extLst>
          </xdr:cNvPr>
          <xdr:cNvGraphicFramePr>
            <a:graphicFrameLocks/>
          </xdr:cNvGraphicFramePr>
        </xdr:nvGraphicFramePr>
        <xdr:xfrm>
          <a:off x="264823" y="3046011"/>
          <a:ext cx="6151218" cy="50832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2E6A26A-A3BF-4ACC-A906-89AC502E970E}"/>
              </a:ext>
            </a:extLst>
          </xdr:cNvPr>
          <xdr:cNvSpPr txBox="1"/>
        </xdr:nvSpPr>
        <xdr:spPr>
          <a:xfrm>
            <a:off x="1000797" y="3792883"/>
            <a:ext cx="792480" cy="2888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solidFill>
                  <a:schemeClr val="tx2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$</a:t>
            </a:r>
            <a:r>
              <a:rPr lang="en-US" sz="800" b="1">
                <a:solidFill>
                  <a:schemeClr val="accent1">
                    <a:lumMod val="50000"/>
                  </a:schemeClr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24,102,962</a:t>
            </a:r>
            <a:r>
              <a:rPr lang="en-US" sz="900" b="1">
                <a:solidFill>
                  <a:schemeClr val="tx2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0.15238</cdr:x>
      <cdr:y>0.10437</cdr:y>
    </cdr:from>
    <cdr:to>
      <cdr:x>0.29365</cdr:x>
      <cdr:y>0.15777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23CDF4-7444-408E-A1C5-5C37090FEA04}"/>
            </a:ext>
          </a:extLst>
        </cdr:cNvPr>
        <cdr:cNvSpPr txBox="1"/>
      </cdr:nvSpPr>
      <cdr:spPr>
        <a:xfrm xmlns:a="http://schemas.openxmlformats.org/drawingml/2006/main">
          <a:off x="731520" y="327660"/>
          <a:ext cx="67818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0.30579</cdr:x>
      <cdr:y>0.14216</cdr:y>
    </cdr:from>
    <cdr:to>
      <cdr:x>0.46783</cdr:x>
      <cdr:y>0.21285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B89DA50-E82D-4D2A-899C-97106249D5BC}"/>
            </a:ext>
          </a:extLst>
        </cdr:cNvPr>
        <cdr:cNvSpPr txBox="1"/>
      </cdr:nvSpPr>
      <cdr:spPr>
        <a:xfrm xmlns:a="http://schemas.openxmlformats.org/drawingml/2006/main">
          <a:off x="1738640" y="620540"/>
          <a:ext cx="921302" cy="308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$40,440,264 </a:t>
          </a:r>
        </a:p>
      </cdr:txBody>
    </cdr:sp>
  </cdr:relSizeAnchor>
  <cdr:relSizeAnchor xmlns:cdr="http://schemas.openxmlformats.org/drawingml/2006/chartDrawing">
    <cdr:from>
      <cdr:x>0.47789</cdr:x>
      <cdr:y>0.14343</cdr:y>
    </cdr:from>
    <cdr:to>
      <cdr:x>0.63993</cdr:x>
      <cdr:y>0.21412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5370AD-07EB-4FDF-8926-6B91F03482C2}"/>
            </a:ext>
          </a:extLst>
        </cdr:cNvPr>
        <cdr:cNvSpPr txBox="1"/>
      </cdr:nvSpPr>
      <cdr:spPr>
        <a:xfrm xmlns:a="http://schemas.openxmlformats.org/drawingml/2006/main">
          <a:off x="2717123" y="626099"/>
          <a:ext cx="921303" cy="308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  7,298,719 </a:t>
          </a:r>
        </a:p>
      </cdr:txBody>
    </cdr:sp>
  </cdr:relSizeAnchor>
  <cdr:relSizeAnchor xmlns:cdr="http://schemas.openxmlformats.org/drawingml/2006/chartDrawing">
    <cdr:from>
      <cdr:x>0.64957</cdr:x>
      <cdr:y>0.14263</cdr:y>
    </cdr:from>
    <cdr:to>
      <cdr:x>0.81161</cdr:x>
      <cdr:y>0.21332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7F33C1C-6CDB-4649-81B5-402F8770A83E}"/>
            </a:ext>
          </a:extLst>
        </cdr:cNvPr>
        <cdr:cNvSpPr txBox="1"/>
      </cdr:nvSpPr>
      <cdr:spPr>
        <a:xfrm xmlns:a="http://schemas.openxmlformats.org/drawingml/2006/main">
          <a:off x="3693252" y="622621"/>
          <a:ext cx="921302" cy="308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$50,702,599 </a:t>
          </a:r>
        </a:p>
      </cdr:txBody>
    </cdr:sp>
  </cdr:relSizeAnchor>
  <cdr:relSizeAnchor xmlns:cdr="http://schemas.openxmlformats.org/drawingml/2006/chartDrawing">
    <cdr:from>
      <cdr:x>0.8131</cdr:x>
      <cdr:y>0.14302</cdr:y>
    </cdr:from>
    <cdr:to>
      <cdr:x>0.97514</cdr:x>
      <cdr:y>0.2137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2583B3-F4D6-47F7-97E6-58106DF19256}"/>
            </a:ext>
          </a:extLst>
        </cdr:cNvPr>
        <cdr:cNvSpPr txBox="1"/>
      </cdr:nvSpPr>
      <cdr:spPr>
        <a:xfrm xmlns:a="http://schemas.openxmlformats.org/drawingml/2006/main">
          <a:off x="4622997" y="624295"/>
          <a:ext cx="921302" cy="30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$37,153,459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133350</xdr:rowOff>
    </xdr:from>
    <xdr:to>
      <xdr:col>8</xdr:col>
      <xdr:colOff>563603</xdr:colOff>
      <xdr:row>41</xdr:row>
      <xdr:rowOff>174359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653F433-A861-4B46-9D3C-2AE03DD702C3}"/>
            </a:ext>
          </a:extLst>
        </xdr:cNvPr>
        <xdr:cNvGrpSpPr/>
      </xdr:nvGrpSpPr>
      <xdr:grpSpPr>
        <a:xfrm>
          <a:off x="498764" y="2911186"/>
          <a:ext cx="6153912" cy="5084064"/>
          <a:chOff x="498764" y="2911186"/>
          <a:chExt cx="6153912" cy="5084064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96AE9FB-4765-4866-B93D-5B54E4DC5FBA}"/>
              </a:ext>
            </a:extLst>
          </xdr:cNvPr>
          <xdr:cNvGraphicFramePr>
            <a:graphicFrameLocks/>
          </xdr:cNvGraphicFramePr>
        </xdr:nvGraphicFramePr>
        <xdr:xfrm>
          <a:off x="498764" y="2911186"/>
          <a:ext cx="6153912" cy="50840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1">
            <a:extLst>
              <a:ext uri="{FF2B5EF4-FFF2-40B4-BE49-F238E27FC236}">
                <a16:creationId xmlns:a16="http://schemas.microsoft.com/office/drawing/2014/main" id="{EBA135C1-1AEA-4DF2-A6B9-18F5348CD8DD}"/>
              </a:ext>
            </a:extLst>
          </xdr:cNvPr>
          <xdr:cNvSpPr txBox="1"/>
        </xdr:nvSpPr>
        <xdr:spPr>
          <a:xfrm>
            <a:off x="3514491" y="3646506"/>
            <a:ext cx="808783" cy="2269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$7,228,881</a:t>
            </a:r>
          </a:p>
        </xdr:txBody>
      </xdr:sp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C37BED8B-2368-440D-98F1-E0A553CEFC3B}"/>
              </a:ext>
            </a:extLst>
          </xdr:cNvPr>
          <xdr:cNvSpPr txBox="1"/>
        </xdr:nvSpPr>
        <xdr:spPr>
          <a:xfrm>
            <a:off x="2459599" y="3646471"/>
            <a:ext cx="811151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$7,631,439</a:t>
            </a:r>
          </a:p>
        </xdr:txBody>
      </xdr:sp>
      <xdr:sp macro="" textlink="">
        <xdr:nvSpPr>
          <xdr:cNvPr id="6" name="TextBox 1">
            <a:extLst>
              <a:ext uri="{FF2B5EF4-FFF2-40B4-BE49-F238E27FC236}">
                <a16:creationId xmlns:a16="http://schemas.microsoft.com/office/drawing/2014/main" id="{210A6BB0-3437-4B63-A2BE-08AE161203ED}"/>
              </a:ext>
            </a:extLst>
          </xdr:cNvPr>
          <xdr:cNvSpPr txBox="1"/>
        </xdr:nvSpPr>
        <xdr:spPr>
          <a:xfrm>
            <a:off x="1420145" y="3646471"/>
            <a:ext cx="814882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$5,849,414</a:t>
            </a:r>
          </a:p>
        </xdr:txBody>
      </xdr:sp>
      <xdr:sp macro="" textlink="">
        <xdr:nvSpPr>
          <xdr:cNvPr id="7" name="TextBox 1">
            <a:extLst>
              <a:ext uri="{FF2B5EF4-FFF2-40B4-BE49-F238E27FC236}">
                <a16:creationId xmlns:a16="http://schemas.microsoft.com/office/drawing/2014/main" id="{F84C3803-9214-471F-8D03-7C8373BA6914}"/>
              </a:ext>
            </a:extLst>
          </xdr:cNvPr>
          <xdr:cNvSpPr txBox="1"/>
        </xdr:nvSpPr>
        <xdr:spPr>
          <a:xfrm>
            <a:off x="4552638" y="3646471"/>
            <a:ext cx="813816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$8,553,775</a:t>
            </a:r>
          </a:p>
        </xdr:txBody>
      </xdr:sp>
      <xdr:sp macro="" textlink="">
        <xdr:nvSpPr>
          <xdr:cNvPr id="10" name="TextBox 1">
            <a:extLst>
              <a:ext uri="{FF2B5EF4-FFF2-40B4-BE49-F238E27FC236}">
                <a16:creationId xmlns:a16="http://schemas.microsoft.com/office/drawing/2014/main" id="{D61BCF64-7087-4ABB-B10E-42381DB10977}"/>
              </a:ext>
            </a:extLst>
          </xdr:cNvPr>
          <xdr:cNvSpPr txBox="1"/>
        </xdr:nvSpPr>
        <xdr:spPr>
          <a:xfrm>
            <a:off x="5604520" y="3646471"/>
            <a:ext cx="813816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$9,782,207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48BE-B5CC-4B36-82B0-9215CF289EE8}">
  <sheetPr>
    <pageSetUpPr fitToPage="1"/>
  </sheetPr>
  <dimension ref="A1:O13"/>
  <sheetViews>
    <sheetView zoomScaleNormal="100" workbookViewId="0">
      <selection activeCell="N19" sqref="N19"/>
    </sheetView>
  </sheetViews>
  <sheetFormatPr defaultColWidth="8.77734375" defaultRowHeight="16.8" x14ac:dyDescent="0.4"/>
  <cols>
    <col min="1" max="1" width="7.21875" style="17" customWidth="1"/>
    <col min="2" max="2" width="14.21875" style="17" bestFit="1" customWidth="1"/>
    <col min="3" max="3" width="12.109375" style="17" customWidth="1"/>
    <col min="4" max="4" width="13.77734375" style="17" customWidth="1"/>
    <col min="5" max="5" width="15" style="17" customWidth="1"/>
    <col min="6" max="6" width="13.21875" style="17" bestFit="1" customWidth="1"/>
    <col min="7" max="7" width="11.5546875" style="17" customWidth="1"/>
    <col min="8" max="8" width="7.21875" style="17" customWidth="1"/>
    <col min="9" max="9" width="10.21875" style="17" bestFit="1" customWidth="1"/>
    <col min="10" max="10" width="13.44140625" style="17" customWidth="1"/>
    <col min="11" max="11" width="12.44140625" style="17" bestFit="1" customWidth="1"/>
    <col min="12" max="12" width="13" style="17" customWidth="1"/>
    <col min="13" max="13" width="14.21875" style="17" bestFit="1" customWidth="1"/>
    <col min="14" max="14" width="10.5546875" style="17" bestFit="1" customWidth="1"/>
    <col min="15" max="15" width="11" style="17" bestFit="1" customWidth="1"/>
    <col min="16" max="16" width="12.21875" style="17" customWidth="1"/>
    <col min="17" max="16384" width="8.77734375" style="17"/>
  </cols>
  <sheetData>
    <row r="1" spans="1:15" ht="20.399999999999999" x14ac:dyDescent="0.45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</row>
    <row r="2" spans="1:15" ht="4.2" customHeight="1" thickBot="1" x14ac:dyDescent="0.5">
      <c r="A2" s="16"/>
      <c r="H2" s="16"/>
    </row>
    <row r="3" spans="1:15" s="18" customFormat="1" ht="51" thickBot="1" x14ac:dyDescent="0.45">
      <c r="A3" s="37" t="s">
        <v>13</v>
      </c>
      <c r="B3" s="38" t="s">
        <v>1</v>
      </c>
      <c r="C3" s="39" t="s">
        <v>2</v>
      </c>
      <c r="D3" s="39" t="s">
        <v>3</v>
      </c>
      <c r="E3" s="39" t="s">
        <v>4</v>
      </c>
      <c r="F3" s="40" t="s">
        <v>5</v>
      </c>
    </row>
    <row r="4" spans="1:15" x14ac:dyDescent="0.4">
      <c r="A4" s="19">
        <v>2012</v>
      </c>
      <c r="B4" s="20">
        <v>11772554</v>
      </c>
      <c r="C4" s="21">
        <v>0</v>
      </c>
      <c r="D4" s="20">
        <v>6939625</v>
      </c>
      <c r="E4" s="20">
        <v>3099941</v>
      </c>
      <c r="F4" s="22">
        <f>SUM(B4:E4)</f>
        <v>21812120</v>
      </c>
      <c r="G4" s="23"/>
    </row>
    <row r="5" spans="1:15" x14ac:dyDescent="0.4">
      <c r="A5" s="24">
        <v>2013</v>
      </c>
      <c r="B5" s="25">
        <v>13195833</v>
      </c>
      <c r="C5" s="26">
        <v>0</v>
      </c>
      <c r="D5" s="25">
        <v>7262400</v>
      </c>
      <c r="E5" s="25">
        <v>3216566</v>
      </c>
      <c r="F5" s="27">
        <f t="shared" ref="F5:F9" si="0">SUM(B5:E5)</f>
        <v>23674799</v>
      </c>
      <c r="G5" s="23"/>
    </row>
    <row r="6" spans="1:15" x14ac:dyDescent="0.4">
      <c r="A6" s="24">
        <v>2014</v>
      </c>
      <c r="B6" s="25">
        <v>8844834</v>
      </c>
      <c r="C6" s="25">
        <v>110718</v>
      </c>
      <c r="D6" s="25">
        <v>7787328</v>
      </c>
      <c r="E6" s="25">
        <v>3423287</v>
      </c>
      <c r="F6" s="27">
        <f t="shared" si="0"/>
        <v>20166167</v>
      </c>
      <c r="G6" s="23"/>
    </row>
    <row r="7" spans="1:15" x14ac:dyDescent="0.4">
      <c r="A7" s="24">
        <v>2015</v>
      </c>
      <c r="B7" s="25">
        <v>101484</v>
      </c>
      <c r="C7" s="25">
        <v>151384</v>
      </c>
      <c r="D7" s="25">
        <v>8195714</v>
      </c>
      <c r="E7" s="25">
        <v>3644800</v>
      </c>
      <c r="F7" s="27">
        <f t="shared" si="0"/>
        <v>12093382</v>
      </c>
      <c r="G7" s="23"/>
    </row>
    <row r="8" spans="1:15" x14ac:dyDescent="0.4">
      <c r="A8" s="24">
        <v>2016</v>
      </c>
      <c r="B8" s="25">
        <v>11912210</v>
      </c>
      <c r="C8" s="25">
        <v>109293</v>
      </c>
      <c r="D8" s="25">
        <v>8302118</v>
      </c>
      <c r="E8" s="25">
        <v>3779341</v>
      </c>
      <c r="F8" s="27">
        <f t="shared" si="0"/>
        <v>24102962</v>
      </c>
      <c r="G8" s="23"/>
    </row>
    <row r="9" spans="1:15" x14ac:dyDescent="0.4">
      <c r="A9" s="24">
        <v>2017</v>
      </c>
      <c r="B9" s="25">
        <v>25464716</v>
      </c>
      <c r="C9" s="25">
        <v>1722858</v>
      </c>
      <c r="D9" s="25">
        <v>9138705</v>
      </c>
      <c r="E9" s="25">
        <v>4113985</v>
      </c>
      <c r="F9" s="27">
        <f t="shared" si="0"/>
        <v>40440264</v>
      </c>
      <c r="G9" s="23"/>
    </row>
    <row r="10" spans="1:15" x14ac:dyDescent="0.4">
      <c r="A10" s="24">
        <v>2018</v>
      </c>
      <c r="B10" s="25">
        <v>-6966809</v>
      </c>
      <c r="C10" s="25">
        <v>105319</v>
      </c>
      <c r="D10" s="25">
        <v>9753253</v>
      </c>
      <c r="E10" s="25">
        <v>4406956</v>
      </c>
      <c r="F10" s="27">
        <f>SUM(B10:E10)</f>
        <v>7298719</v>
      </c>
      <c r="G10" s="23"/>
    </row>
    <row r="11" spans="1:15" x14ac:dyDescent="0.4">
      <c r="A11" s="28">
        <v>2019</v>
      </c>
      <c r="B11" s="29">
        <v>34932258</v>
      </c>
      <c r="C11" s="29">
        <v>505892</v>
      </c>
      <c r="D11" s="29">
        <v>10471204</v>
      </c>
      <c r="E11" s="29">
        <v>4793245</v>
      </c>
      <c r="F11" s="30">
        <f>SUM(B11:E11)</f>
        <v>50702599</v>
      </c>
      <c r="G11" s="23"/>
    </row>
    <row r="12" spans="1:15" ht="17.399999999999999" thickBot="1" x14ac:dyDescent="0.45">
      <c r="A12" s="31">
        <v>2020</v>
      </c>
      <c r="B12" s="32">
        <v>19994742</v>
      </c>
      <c r="C12" s="32">
        <v>607476</v>
      </c>
      <c r="D12" s="32">
        <v>11366407</v>
      </c>
      <c r="E12" s="32">
        <v>5184834</v>
      </c>
      <c r="F12" s="33">
        <f>SUM(B12:E12)</f>
        <v>37153459</v>
      </c>
      <c r="G12" s="23"/>
    </row>
    <row r="13" spans="1:15" x14ac:dyDescent="0.4">
      <c r="A13" s="34"/>
      <c r="B13" s="35"/>
    </row>
  </sheetData>
  <sheetProtection algorithmName="SHA-512" hashValue="qKLsDgw1uWTEh2L8iBYzIGx2rQlAe9bTRD9UjBOleYMqI8EM9xg7HtmyEn7IRWI+WE5Rgl7+EC/KBelg/CbxRw==" saltValue="MT+TqPhL+YWVa2BD4Xuz0g==" spinCount="100000" sheet="1" objects="1" scenarios="1"/>
  <mergeCells count="1">
    <mergeCell ref="A1:I1"/>
  </mergeCells>
  <pageMargins left="0.7" right="0.7" top="0.75" bottom="0.75" header="0.3" footer="0.3"/>
  <pageSetup scale="79" orientation="landscape" r:id="rId1"/>
  <headerFooter>
    <oddFooter>&amp;L&amp;Z&amp;F&amp;A&amp;R&amp;D</oddFooter>
  </headerFooter>
  <ignoredErrors>
    <ignoredError sqref="F12 F4:F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8B33-3516-4AE3-9D7F-2BDFFF31E605}">
  <sheetPr>
    <pageSetUpPr fitToPage="1"/>
  </sheetPr>
  <dimension ref="A1:P13"/>
  <sheetViews>
    <sheetView tabSelected="1" topLeftCell="A4" zoomScale="110" zoomScaleNormal="110" workbookViewId="0">
      <selection activeCell="U22" sqref="U22"/>
    </sheetView>
  </sheetViews>
  <sheetFormatPr defaultColWidth="8.77734375" defaultRowHeight="14.4" x14ac:dyDescent="0.3"/>
  <cols>
    <col min="1" max="1" width="7.21875" style="2" customWidth="1"/>
    <col min="2" max="2" width="11" style="2" customWidth="1"/>
    <col min="3" max="3" width="11.21875" style="2" customWidth="1"/>
    <col min="4" max="5" width="12.5546875" style="2" customWidth="1"/>
    <col min="6" max="6" width="12.44140625" style="2" bestFit="1" customWidth="1"/>
    <col min="7" max="7" width="14" style="2" customWidth="1"/>
    <col min="8" max="8" width="7.77734375" style="5" bestFit="1" customWidth="1"/>
    <col min="9" max="9" width="11.21875" style="2" bestFit="1" customWidth="1"/>
    <col min="10" max="10" width="10.21875" style="2" bestFit="1" customWidth="1"/>
    <col min="11" max="11" width="13.44140625" style="2" customWidth="1"/>
    <col min="12" max="12" width="12.44140625" style="2" bestFit="1" customWidth="1"/>
    <col min="13" max="13" width="13" style="2" customWidth="1"/>
    <col min="14" max="14" width="14.21875" style="2" bestFit="1" customWidth="1"/>
    <col min="15" max="15" width="10.5546875" style="2" bestFit="1" customWidth="1"/>
    <col min="16" max="16" width="11" style="2" bestFit="1" customWidth="1"/>
    <col min="17" max="17" width="12.21875" style="2" customWidth="1"/>
    <col min="18" max="16384" width="8.77734375" style="2"/>
  </cols>
  <sheetData>
    <row r="1" spans="1:16" ht="18" x14ac:dyDescent="0.35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"/>
      <c r="L1" s="4"/>
      <c r="M1" s="4"/>
      <c r="N1" s="4"/>
      <c r="O1" s="4"/>
      <c r="P1" s="4"/>
    </row>
    <row r="2" spans="1:16" ht="6" customHeight="1" thickBot="1" x14ac:dyDescent="0.4">
      <c r="A2" s="11"/>
      <c r="B2" s="11"/>
      <c r="C2" s="11"/>
      <c r="D2" s="11"/>
      <c r="E2" s="36"/>
      <c r="F2" s="11"/>
      <c r="G2" s="11"/>
      <c r="H2" s="11"/>
      <c r="I2" s="11"/>
      <c r="J2" s="11"/>
      <c r="K2" s="4"/>
      <c r="L2" s="4"/>
      <c r="M2" s="4"/>
      <c r="N2" s="4"/>
      <c r="O2" s="4"/>
      <c r="P2" s="4"/>
    </row>
    <row r="3" spans="1:16" s="3" customFormat="1" ht="43.2" x14ac:dyDescent="0.3">
      <c r="A3" s="12" t="s">
        <v>0</v>
      </c>
      <c r="B3" s="13" t="s">
        <v>6</v>
      </c>
      <c r="C3" s="13" t="s">
        <v>7</v>
      </c>
      <c r="D3" s="13" t="s">
        <v>8</v>
      </c>
      <c r="E3" s="13" t="s">
        <v>14</v>
      </c>
      <c r="F3" s="13" t="s">
        <v>9</v>
      </c>
      <c r="G3" s="13" t="s">
        <v>10</v>
      </c>
      <c r="H3" s="13" t="s">
        <v>11</v>
      </c>
      <c r="I3" s="14" t="s">
        <v>12</v>
      </c>
    </row>
    <row r="4" spans="1:16" ht="15" thickBot="1" x14ac:dyDescent="0.35">
      <c r="A4" s="8">
        <v>2012</v>
      </c>
      <c r="B4" s="6">
        <v>2958769</v>
      </c>
      <c r="C4" s="6">
        <v>63502</v>
      </c>
      <c r="D4" s="6">
        <v>680636</v>
      </c>
      <c r="E4" s="6">
        <f>SUM(B4:D4)</f>
        <v>3702907</v>
      </c>
      <c r="F4" s="6">
        <v>430354</v>
      </c>
      <c r="G4" s="6">
        <v>24669</v>
      </c>
      <c r="H4" s="6"/>
      <c r="I4" s="10">
        <f t="shared" ref="I4:I11" si="0">SUM(E4:H4)</f>
        <v>4157930</v>
      </c>
    </row>
    <row r="5" spans="1:16" ht="15" thickBot="1" x14ac:dyDescent="0.35">
      <c r="A5" s="8">
        <v>2013</v>
      </c>
      <c r="B5" s="6">
        <v>3263438</v>
      </c>
      <c r="C5" s="6">
        <v>64841</v>
      </c>
      <c r="D5" s="6">
        <v>369454</v>
      </c>
      <c r="E5" s="6">
        <f t="shared" ref="E5:E11" si="1">SUM(B5:D5)</f>
        <v>3697733</v>
      </c>
      <c r="F5" s="6">
        <v>275863</v>
      </c>
      <c r="G5" s="6">
        <v>0</v>
      </c>
      <c r="H5" s="6">
        <v>10927</v>
      </c>
      <c r="I5" s="10">
        <f t="shared" si="0"/>
        <v>3984523</v>
      </c>
    </row>
    <row r="6" spans="1:16" ht="15" thickBot="1" x14ac:dyDescent="0.35">
      <c r="A6" s="8">
        <v>2014</v>
      </c>
      <c r="B6" s="6">
        <v>3736859</v>
      </c>
      <c r="C6" s="6">
        <v>65650</v>
      </c>
      <c r="D6" s="6">
        <v>1022050</v>
      </c>
      <c r="E6" s="6">
        <f t="shared" si="1"/>
        <v>4824559</v>
      </c>
      <c r="F6" s="6">
        <v>406535</v>
      </c>
      <c r="G6" s="6">
        <v>93479</v>
      </c>
      <c r="H6" s="6">
        <v>7685</v>
      </c>
      <c r="I6" s="10">
        <f t="shared" si="0"/>
        <v>5332258</v>
      </c>
    </row>
    <row r="7" spans="1:16" ht="15" thickBot="1" x14ac:dyDescent="0.35">
      <c r="A7" s="8">
        <v>2015</v>
      </c>
      <c r="B7" s="6">
        <v>4355846</v>
      </c>
      <c r="C7" s="6">
        <v>66362</v>
      </c>
      <c r="D7" s="6">
        <v>646853</v>
      </c>
      <c r="E7" s="6">
        <f t="shared" si="1"/>
        <v>5069061</v>
      </c>
      <c r="F7" s="6">
        <v>424391</v>
      </c>
      <c r="G7" s="6">
        <v>154001</v>
      </c>
      <c r="H7" s="6">
        <v>7606</v>
      </c>
      <c r="I7" s="10">
        <f t="shared" si="0"/>
        <v>5655059</v>
      </c>
    </row>
    <row r="8" spans="1:16" ht="15" thickBot="1" x14ac:dyDescent="0.35">
      <c r="A8" s="8">
        <v>2016</v>
      </c>
      <c r="B8" s="6">
        <v>4735234</v>
      </c>
      <c r="C8" s="6">
        <v>64227</v>
      </c>
      <c r="D8" s="6">
        <v>607903</v>
      </c>
      <c r="E8" s="6">
        <f t="shared" si="1"/>
        <v>5407364</v>
      </c>
      <c r="F8" s="6">
        <v>299044</v>
      </c>
      <c r="G8" s="6">
        <v>135695</v>
      </c>
      <c r="H8" s="6">
        <v>7311</v>
      </c>
      <c r="I8" s="10">
        <f t="shared" si="0"/>
        <v>5849414</v>
      </c>
    </row>
    <row r="9" spans="1:16" ht="15" thickBot="1" x14ac:dyDescent="0.35">
      <c r="A9" s="8">
        <v>2017</v>
      </c>
      <c r="B9" s="6">
        <v>5348180</v>
      </c>
      <c r="C9" s="6">
        <v>64314</v>
      </c>
      <c r="D9" s="6">
        <v>1694536</v>
      </c>
      <c r="E9" s="6">
        <f t="shared" si="1"/>
        <v>7107030</v>
      </c>
      <c r="F9" s="6">
        <v>376465</v>
      </c>
      <c r="G9" s="6">
        <v>140808</v>
      </c>
      <c r="H9" s="6">
        <v>7136</v>
      </c>
      <c r="I9" s="10">
        <f t="shared" si="0"/>
        <v>7631439</v>
      </c>
    </row>
    <row r="10" spans="1:16" ht="15" thickBot="1" x14ac:dyDescent="0.35">
      <c r="A10" s="8">
        <v>2018</v>
      </c>
      <c r="B10" s="6">
        <v>5936944</v>
      </c>
      <c r="C10" s="6">
        <v>65029</v>
      </c>
      <c r="D10" s="6">
        <v>561852</v>
      </c>
      <c r="E10" s="6">
        <f t="shared" si="1"/>
        <v>6563825</v>
      </c>
      <c r="F10" s="6">
        <v>525648</v>
      </c>
      <c r="G10" s="6">
        <v>132486</v>
      </c>
      <c r="H10" s="6">
        <v>6922</v>
      </c>
      <c r="I10" s="10">
        <f t="shared" si="0"/>
        <v>7228881</v>
      </c>
      <c r="K10" s="15"/>
    </row>
    <row r="11" spans="1:16" ht="15" thickBot="1" x14ac:dyDescent="0.35">
      <c r="A11" s="42">
        <v>2019</v>
      </c>
      <c r="B11" s="43">
        <v>6599082</v>
      </c>
      <c r="C11" s="43">
        <v>66030</v>
      </c>
      <c r="D11" s="43">
        <v>1232587</v>
      </c>
      <c r="E11" s="43">
        <f t="shared" si="1"/>
        <v>7897699</v>
      </c>
      <c r="F11" s="43">
        <v>450098</v>
      </c>
      <c r="G11" s="43">
        <v>199971</v>
      </c>
      <c r="H11" s="43">
        <v>6007</v>
      </c>
      <c r="I11" s="10">
        <f t="shared" si="0"/>
        <v>8553775</v>
      </c>
      <c r="K11" s="15"/>
    </row>
    <row r="12" spans="1:16" ht="15" thickBot="1" x14ac:dyDescent="0.35">
      <c r="A12" s="9">
        <v>2020</v>
      </c>
      <c r="B12" s="7"/>
      <c r="C12" s="41"/>
      <c r="D12" s="41"/>
      <c r="E12" s="7">
        <v>9026370</v>
      </c>
      <c r="F12" s="7">
        <v>617503</v>
      </c>
      <c r="G12" s="7">
        <v>133140</v>
      </c>
      <c r="H12" s="7">
        <v>5194</v>
      </c>
      <c r="I12" s="10">
        <f>SUM(E12:H12)</f>
        <v>9782207</v>
      </c>
    </row>
    <row r="13" spans="1:16" x14ac:dyDescent="0.3">
      <c r="A13" s="1"/>
      <c r="H13" s="2"/>
    </row>
  </sheetData>
  <sheetProtection algorithmName="SHA-512" hashValue="0neZm/m4JQ9Nl+Mw6wh0nGQXwIu0AaoEZ1qvG4W/z52R5IhlXADD3XQxo1hQSt24zEA144bDVZGY6tI+lZIiKQ==" saltValue="oTqixTh9ABmMstXX6uXA2Q==" spinCount="100000" sheet="1" objects="1" scenarios="1"/>
  <mergeCells count="1">
    <mergeCell ref="A1:J1"/>
  </mergeCells>
  <pageMargins left="0.7" right="0.7" top="0.75" bottom="0.75" header="0.3" footer="0.3"/>
  <pageSetup orientation="landscape" r:id="rId1"/>
  <headerFooter>
    <oddFooter>&amp;L&amp;Z&amp;F&amp;A&amp;R&amp;D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3" ma:contentTypeDescription="Create a new document." ma:contentTypeScope="" ma:versionID="3a4c712a89edeaccba7dec06bdc11d32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targetNamespace="http://schemas.microsoft.com/office/2006/metadata/properties" ma:root="true" ma:fieldsID="5df73ba8b5fa5cab1eb5ddf42ffd276a" ns1:_="" ns2:_="" ns3:_="">
    <xsd:import namespace="http://schemas.microsoft.com/sharepoint/v3"/>
    <xsd:import namespace="5b1acadb-21fe-49d4-9115-06a8879e7081"/>
    <xsd:import namespace="53c91f86-9685-4093-a492-6a5ff9ec61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0E704-7BF5-4726-AD5F-9AE6AF4217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2267F33-5523-4AC1-A4E0-43EEA590D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3F6A8-1FC6-4B5E-A8D1-A6C677A95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Additions</vt:lpstr>
      <vt:lpstr>Deductions</vt:lpstr>
      <vt:lpstr>Additions!Print_Area</vt:lpstr>
      <vt:lpstr>Deductions!Print_Area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Erica Solis</dc:creator>
  <cp:lastModifiedBy>Renee Cortez</cp:lastModifiedBy>
  <cp:lastPrinted>2022-04-19T18:56:05Z</cp:lastPrinted>
  <dcterms:created xsi:type="dcterms:W3CDTF">2020-03-31T15:51:37Z</dcterms:created>
  <dcterms:modified xsi:type="dcterms:W3CDTF">2022-05-16T21:10:00Z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</Properties>
</file>