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awallace\Downloads\"/>
    </mc:Choice>
  </mc:AlternateContent>
  <xr:revisionPtr revIDLastSave="0" documentId="13_ncr:1_{A98B9339-08B6-4A47-8CB5-4B3ABD82F540}" xr6:coauthVersionLast="47" xr6:coauthVersionMax="47" xr10:uidLastSave="{00000000-0000-0000-0000-000000000000}"/>
  <workbookProtection workbookAlgorithmName="SHA-512" workbookHashValue="vJRmNnPX0Q+iILzVcUPZ1rxoR/NvLkyGYtQymPBrDGWL2iTEv/9e4REEouJRe12HtvUKqa+K8LHEzBxOORFBYg==" workbookSaltValue="WycRcp8cyczqJbHz2LJN/A==" workbookSpinCount="100000" lockStructure="1"/>
  <bookViews>
    <workbookView xWindow="28680" yWindow="-120" windowWidth="29040" windowHeight="15720" activeTab="2" xr2:uid="{00000000-000D-0000-FFFF-FFFF00000000}"/>
  </bookViews>
  <sheets>
    <sheet name="FY 2026 Revenues" sheetId="2" r:id="rId1"/>
    <sheet name="FY 2026 Expenses" sheetId="3" r:id="rId2"/>
    <sheet name="Capital Projects" sheetId="4" r:id="rId3"/>
  </sheets>
  <definedNames>
    <definedName name="_xlnm._FilterDatabase" localSheetId="1" hidden="1">'FY 2026 Expenses'!$A$7:$E$1935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64" i="4"/>
  <c r="D109" i="4"/>
  <c r="D85" i="4" l="1"/>
  <c r="D76" i="4"/>
  <c r="D64" i="4" l="1"/>
  <c r="D60" i="4"/>
  <c r="D37" i="4"/>
  <c r="D28" i="4"/>
  <c r="D14" i="4"/>
  <c r="D100" i="4" l="1"/>
  <c r="D95" i="4"/>
  <c r="D81" i="4"/>
  <c r="D33" i="4"/>
  <c r="D23" i="4"/>
  <c r="D18" i="4"/>
  <c r="D4" i="4"/>
  <c r="E1930" i="3"/>
  <c r="E1928" i="3"/>
  <c r="E1922" i="3"/>
  <c r="E1858" i="3" l="1"/>
  <c r="E1848" i="3"/>
  <c r="E1843" i="3"/>
  <c r="E1795" i="3"/>
  <c r="E1791" i="3"/>
  <c r="E1732" i="3"/>
  <c r="E1700" i="3"/>
  <c r="E1680" i="3"/>
  <c r="E1671" i="3"/>
  <c r="E1676" i="3"/>
  <c r="E1664" i="3"/>
  <c r="E1655" i="3"/>
  <c r="E1651" i="3"/>
  <c r="E1646" i="3"/>
  <c r="E1642" i="3"/>
  <c r="E1635" i="3"/>
  <c r="E1636" i="3" s="1"/>
  <c r="E1618" i="3"/>
  <c r="E1613" i="3"/>
  <c r="E1609" i="3"/>
  <c r="E281" i="2"/>
  <c r="E1560" i="3"/>
  <c r="E1553" i="3"/>
  <c r="E1515" i="3"/>
  <c r="E1546" i="3"/>
  <c r="E1443" i="3"/>
  <c r="E1480" i="3"/>
  <c r="E1437" i="3"/>
  <c r="E1347" i="3"/>
  <c r="E1385" i="3"/>
  <c r="E1331" i="3"/>
  <c r="E1295" i="3"/>
  <c r="E1288" i="3"/>
  <c r="E1260" i="3"/>
  <c r="E1120" i="3"/>
  <c r="E1086" i="3"/>
  <c r="E872" i="3"/>
  <c r="E692" i="3"/>
  <c r="E499" i="3"/>
  <c r="E420" i="3"/>
  <c r="E317" i="3"/>
  <c r="E286" i="3"/>
  <c r="E220" i="3"/>
  <c r="E160" i="3"/>
  <c r="E127" i="3"/>
  <c r="E75" i="3"/>
  <c r="E73" i="3"/>
  <c r="E45" i="3"/>
  <c r="E279" i="2"/>
  <c r="E271" i="2"/>
  <c r="E256" i="2"/>
  <c r="E250" i="2"/>
  <c r="E241" i="2"/>
  <c r="E232" i="2"/>
  <c r="E227" i="2"/>
  <c r="E218" i="2"/>
  <c r="E209" i="2"/>
  <c r="E203" i="2"/>
  <c r="E1733" i="3" l="1"/>
  <c r="E1554" i="3"/>
  <c r="E1289" i="3"/>
  <c r="E197" i="2" l="1"/>
  <c r="E191" i="2"/>
  <c r="E185" i="2"/>
  <c r="E180" i="2"/>
  <c r="E175" i="2"/>
  <c r="E170" i="2"/>
  <c r="E161" i="2"/>
  <c r="E157" i="2"/>
  <c r="E153" i="2"/>
  <c r="E148" i="2"/>
  <c r="E144" i="2"/>
  <c r="E123" i="2"/>
  <c r="E110" i="2"/>
  <c r="E105" i="2"/>
  <c r="E63" i="2"/>
  <c r="E67" i="2"/>
  <c r="E47" i="2"/>
  <c r="E41" i="2"/>
  <c r="E22" i="2"/>
  <c r="E12" i="2"/>
  <c r="E10" i="2"/>
  <c r="E162" i="2" l="1"/>
  <c r="E149" i="2"/>
  <c r="E111" i="2"/>
</calcChain>
</file>

<file path=xl/sharedStrings.xml><?xml version="1.0" encoding="utf-8"?>
<sst xmlns="http://schemas.openxmlformats.org/spreadsheetml/2006/main" count="4381" uniqueCount="693">
  <si>
    <t/>
  </si>
  <si>
    <t>Current Property Taxes</t>
  </si>
  <si>
    <t>Swimming Pool Receipts</t>
  </si>
  <si>
    <t>Interest Income</t>
  </si>
  <si>
    <t>Increase/Decrease in Fair Valu</t>
  </si>
  <si>
    <t>Delinquent Taxes</t>
  </si>
  <si>
    <t>Penalty &amp; Interest Del Taxes</t>
  </si>
  <si>
    <t>Penalty &amp; Interest Current Tax</t>
  </si>
  <si>
    <t>Franchise - Gas</t>
  </si>
  <si>
    <t>Franchise - Communications</t>
  </si>
  <si>
    <t>Franchise - Electric</t>
  </si>
  <si>
    <t>Franchise - Cablevision</t>
  </si>
  <si>
    <t>Franchise - Garbage Collection</t>
  </si>
  <si>
    <t>Sales Tax</t>
  </si>
  <si>
    <t>Mixed Drink Tax</t>
  </si>
  <si>
    <t>Bingo Tax</t>
  </si>
  <si>
    <t>PEG Fees (Restricted)</t>
  </si>
  <si>
    <t>Beer &amp; Liquor Licenses</t>
  </si>
  <si>
    <t>Animal Control Licensing Fees</t>
  </si>
  <si>
    <t>Building Permits</t>
  </si>
  <si>
    <t>Title Report Fees</t>
  </si>
  <si>
    <t>Building Reinspections</t>
  </si>
  <si>
    <t>Filing Fees</t>
  </si>
  <si>
    <t>Electrical License/Code Book</t>
  </si>
  <si>
    <t>Annual Site Plan Fees</t>
  </si>
  <si>
    <t>Fire Inspection Fees</t>
  </si>
  <si>
    <t>Library Fees - Non Resident</t>
  </si>
  <si>
    <t>GIS Fees</t>
  </si>
  <si>
    <t>Subdivision Development Fees</t>
  </si>
  <si>
    <t>Developer Landscape Fees</t>
  </si>
  <si>
    <t>Sign Permit Fees</t>
  </si>
  <si>
    <t>Easement Vacated Fees</t>
  </si>
  <si>
    <t>Small Cell Node Fees</t>
  </si>
  <si>
    <t>Film Industry Fees</t>
  </si>
  <si>
    <t>Household Hazardous Waste Fees</t>
  </si>
  <si>
    <t>Lot Clearing Services</t>
  </si>
  <si>
    <t>Garbage Services</t>
  </si>
  <si>
    <t>Brush Hauling Revenue</t>
  </si>
  <si>
    <t>Garbage Penalty</t>
  </si>
  <si>
    <t>PARD Brush Recycling Fees</t>
  </si>
  <si>
    <t>Swim Pool Agreements</t>
  </si>
  <si>
    <t>Recreation Programs - Pool</t>
  </si>
  <si>
    <t>Recreation Programs</t>
  </si>
  <si>
    <t>Sports League Fees</t>
  </si>
  <si>
    <t>Facility Rental - Parks/Rec</t>
  </si>
  <si>
    <t>Recreation Programs - Seniors</t>
  </si>
  <si>
    <t>Library - Photocopy</t>
  </si>
  <si>
    <t>Meeting Room Revenue</t>
  </si>
  <si>
    <t>Membership Fees</t>
  </si>
  <si>
    <t>Convenience Fees</t>
  </si>
  <si>
    <t>Municipal Court Collections</t>
  </si>
  <si>
    <t>Library Fines</t>
  </si>
  <si>
    <t>Library Receipts</t>
  </si>
  <si>
    <t>Police Dept - Misc</t>
  </si>
  <si>
    <t>Structural Steel Inspections</t>
  </si>
  <si>
    <t>Training Fees</t>
  </si>
  <si>
    <t>Miscellaneous Revenue</t>
  </si>
  <si>
    <t>Capitalized Lease Proceeds</t>
  </si>
  <si>
    <t>Fire Protection/MUD Contract</t>
  </si>
  <si>
    <t>Emergency Service Organization</t>
  </si>
  <si>
    <t>Returned Check Fee</t>
  </si>
  <si>
    <t>Developer Contributions</t>
  </si>
  <si>
    <t>Fire Dept EMT Grant</t>
  </si>
  <si>
    <t>Advertising Revenue</t>
  </si>
  <si>
    <t>Historic Preservation Proceeds</t>
  </si>
  <si>
    <t>Donations/Contributions</t>
  </si>
  <si>
    <t>Gain/Loss on Sale of Assets</t>
  </si>
  <si>
    <t>Insurance Proceeds</t>
  </si>
  <si>
    <t>Plat Reproductions</t>
  </si>
  <si>
    <t>Streeet Cuts</t>
  </si>
  <si>
    <t>Proceeds - Sale of Assets</t>
  </si>
  <si>
    <t>FTA Reimbursment</t>
  </si>
  <si>
    <t>Special Events Permits</t>
  </si>
  <si>
    <t>Federal Program Income</t>
  </si>
  <si>
    <t>Grant Proceeds</t>
  </si>
  <si>
    <t>Non-Grant Reimbursements</t>
  </si>
  <si>
    <t>State Grant Proceeds</t>
  </si>
  <si>
    <t>Court Fund Reimbursement</t>
  </si>
  <si>
    <t>RRISD Reimbursement</t>
  </si>
  <si>
    <t>GO Bond Funds Reimbursement</t>
  </si>
  <si>
    <t>Recycling Revenue</t>
  </si>
  <si>
    <t>CDBG Program Proceeds</t>
  </si>
  <si>
    <t>CDBG Reimbursement</t>
  </si>
  <si>
    <t>State Grant - Training</t>
  </si>
  <si>
    <t>PD Special Events Reimbursment</t>
  </si>
  <si>
    <t>Transfer from Utility Fund</t>
  </si>
  <si>
    <t>Transfer from Gen Slf Fin Cons</t>
  </si>
  <si>
    <t>Xfer from Trans Sys Revenue Fd</t>
  </si>
  <si>
    <t>Xfer from Venue Tax Fund</t>
  </si>
  <si>
    <t>Xfer from Drainage Fund</t>
  </si>
  <si>
    <t>Transfer from RIF Svc Area A</t>
  </si>
  <si>
    <t>Transfer from RIF Svc Area B</t>
  </si>
  <si>
    <t>Transfer from RIF Svc Area C</t>
  </si>
  <si>
    <t>Transfer from RIF Svc Area D</t>
  </si>
  <si>
    <t>Transfer from Hotel/Motel Occp</t>
  </si>
  <si>
    <t>Transfer from GlfCrse Dbt/Cap</t>
  </si>
  <si>
    <t>Environmental Laboratory Fees</t>
  </si>
  <si>
    <t>SLUDGE DUMPING FEES</t>
  </si>
  <si>
    <t>Windmere Service Fees</t>
  </si>
  <si>
    <t>Industrial Pre-Trmnt Surcharge</t>
  </si>
  <si>
    <t>Connection &amp; Transfer Fee</t>
  </si>
  <si>
    <t>Water Service</t>
  </si>
  <si>
    <t>Water Inspec &amp; Meter Set Fee</t>
  </si>
  <si>
    <t>Water Penalty</t>
  </si>
  <si>
    <t>Sewer Service</t>
  </si>
  <si>
    <t>Sewer Service-BCRWWS</t>
  </si>
  <si>
    <t>Sewer Inspection Fee</t>
  </si>
  <si>
    <t>Sewer Discharge Permits</t>
  </si>
  <si>
    <t>Sewer Penalty</t>
  </si>
  <si>
    <t>Reconnect Charges</t>
  </si>
  <si>
    <t>Meters &amp; Fittings Sales</t>
  </si>
  <si>
    <t>Transfer from Water Impact Fee</t>
  </si>
  <si>
    <t>Transfer WW Impact Fees</t>
  </si>
  <si>
    <t>Transfer from BCRWWS Operation</t>
  </si>
  <si>
    <t>Transfer from Golf Crse RevFnd</t>
  </si>
  <si>
    <t>Transfer from 2024 Road COs</t>
  </si>
  <si>
    <t>Child Safety Fines</t>
  </si>
  <si>
    <t>Court Technology Fee</t>
  </si>
  <si>
    <t>Court Security Fee</t>
  </si>
  <si>
    <t>Juvenile Case Management Fees</t>
  </si>
  <si>
    <t>Occupancy Tax</t>
  </si>
  <si>
    <t>Advertisement/Sponsorship</t>
  </si>
  <si>
    <t>Facility Rental - Sports Ctr</t>
  </si>
  <si>
    <t>Concessions</t>
  </si>
  <si>
    <t>State Rebate Sales Tax</t>
  </si>
  <si>
    <t>State Rebate Occupancy Tax</t>
  </si>
  <si>
    <t>Transfer In Golf Reserve</t>
  </si>
  <si>
    <t>FC Golf Course Revenues</t>
  </si>
  <si>
    <t>Drainage Fees - Residential</t>
  </si>
  <si>
    <t>Drainage Fees - Commercial</t>
  </si>
  <si>
    <t>Drainage Penalty</t>
  </si>
  <si>
    <t>Division Number</t>
  </si>
  <si>
    <t xml:space="preserve">Division Description </t>
  </si>
  <si>
    <t>Account</t>
  </si>
  <si>
    <t>Account Description</t>
  </si>
  <si>
    <t>FY 2026
Adopted Budget</t>
  </si>
  <si>
    <t>General Fund</t>
  </si>
  <si>
    <t>Debt Service Fund</t>
  </si>
  <si>
    <t>Utility Fund</t>
  </si>
  <si>
    <t>Subtotal: Property Taxes</t>
  </si>
  <si>
    <t>Subtotal: Sales Tax</t>
  </si>
  <si>
    <t>Subtotal: Other Taxes and Franchise Fees</t>
  </si>
  <si>
    <t>Subtotal: Licenses, Permits &amp; Fees</t>
  </si>
  <si>
    <t>Subtotal: Service Charges</t>
  </si>
  <si>
    <t>Subtotal: Fines &amp; Forfeitures</t>
  </si>
  <si>
    <t>Subtotal: Program Revenues</t>
  </si>
  <si>
    <t>Subtotal: Contracts &amp; Others</t>
  </si>
  <si>
    <t>Subtotal: Transfers In</t>
  </si>
  <si>
    <t>Total: General Fund</t>
  </si>
  <si>
    <t>170 - Debt Service Fund</t>
  </si>
  <si>
    <t>Total: Debt Service Fund</t>
  </si>
  <si>
    <t>200 - Utility Fund</t>
  </si>
  <si>
    <t>Subtotal: Contracts &amp; Other</t>
  </si>
  <si>
    <t>Total: Utility Fund</t>
  </si>
  <si>
    <t xml:space="preserve">210 - Revenue Bond Debt Service </t>
  </si>
  <si>
    <t>Total: Revenue Bond Debt Service</t>
  </si>
  <si>
    <t>340 - WWTP/BCRWWS Operations</t>
  </si>
  <si>
    <t>Total: WWTP/BCRWWS Operations</t>
  </si>
  <si>
    <t>600 - Round Rock Transportation and Economic Development Corporation Revenue Fund</t>
  </si>
  <si>
    <t>Total: Round Rock Transportation and Economic Development Corporation Fund</t>
  </si>
  <si>
    <t>604 - Round Rock Transportation and Economic Development Corporation Revenue Fund</t>
  </si>
  <si>
    <t>Total: Round Rock Transportation and Economic Development Corporation Revenue Fund</t>
  </si>
  <si>
    <t xml:space="preserve">610 - Tree Replacement Fund </t>
  </si>
  <si>
    <t>Total: Tree Replacement Fund</t>
  </si>
  <si>
    <t xml:space="preserve">620 - Public, Educational, &amp; Government Access Fund </t>
  </si>
  <si>
    <t xml:space="preserve">Total: Public, Educational, &amp; Government Access Fund </t>
  </si>
  <si>
    <t>691 - Child Safety Fund</t>
  </si>
  <si>
    <t>Total: Child Safety Fund</t>
  </si>
  <si>
    <t>692 - Court Technology Fund</t>
  </si>
  <si>
    <t>Total: Court Technology Fund</t>
  </si>
  <si>
    <t>693 - Building Security Fund</t>
  </si>
  <si>
    <t>Total: Building Security Fund</t>
  </si>
  <si>
    <t>694 - Juvenile Case Management Fund</t>
  </si>
  <si>
    <t>Total:  Juvenile Case Management Fund</t>
  </si>
  <si>
    <t>710 - Hotel Occupancy Tax Fund</t>
  </si>
  <si>
    <t>Total:  Sports &amp; Community Venue Tax Fund</t>
  </si>
  <si>
    <t>Total:  Hotel Occupancy Tax Fund</t>
  </si>
  <si>
    <t>715 - Sports &amp; Community Venue Tax Fund</t>
  </si>
  <si>
    <t>732 - Local Law Enforcement Fund</t>
  </si>
  <si>
    <t>Total:  Federal Law Enforcement Fund</t>
  </si>
  <si>
    <t>740 - Multipurpose Complex Fund</t>
  </si>
  <si>
    <t>Total:  Multipurpose Complex Fund</t>
  </si>
  <si>
    <t>760 - K Master Project Fund</t>
  </si>
  <si>
    <t>Total:  K Master Project Fund</t>
  </si>
  <si>
    <t>800 - Library Fund</t>
  </si>
  <si>
    <t>Total:  Library Fund</t>
  </si>
  <si>
    <t>856 - Golf Course Construction/Revenue Fund</t>
  </si>
  <si>
    <t>Total: Golf Cource Construction/Revenue Fund</t>
  </si>
  <si>
    <t>860 - Stormwater Fund</t>
  </si>
  <si>
    <t>Total: Stormwater Fund</t>
  </si>
  <si>
    <t>Total Revenues</t>
  </si>
  <si>
    <t>City of Round Rock
Raw Budget - FY 2026
October 1, 2025 - September 30, 2026
Revenues</t>
  </si>
  <si>
    <t>Paying Agent Fee</t>
  </si>
  <si>
    <t>Interest Expense</t>
  </si>
  <si>
    <t>Principal Retirement</t>
  </si>
  <si>
    <t>Contingency</t>
  </si>
  <si>
    <t>Construction</t>
  </si>
  <si>
    <t>Transfer to Debt Service</t>
  </si>
  <si>
    <t>Transfer to SF Drainage Constr</t>
  </si>
  <si>
    <t>Transfer to General Fund</t>
  </si>
  <si>
    <t>Mobile Equipment/Vehicles</t>
  </si>
  <si>
    <t>Equipment and Machinery</t>
  </si>
  <si>
    <t>Travel Expenditures</t>
  </si>
  <si>
    <t>Training &amp; Education</t>
  </si>
  <si>
    <t>Licenses Certs</t>
  </si>
  <si>
    <t>Insurance-General Liability</t>
  </si>
  <si>
    <t>Technology - Hardware</t>
  </si>
  <si>
    <t>Supplies - Concrete</t>
  </si>
  <si>
    <t>Safety Shoes &amp; Boots</t>
  </si>
  <si>
    <t>Barricades</t>
  </si>
  <si>
    <t>Equipment - Tools</t>
  </si>
  <si>
    <t>Uniforms</t>
  </si>
  <si>
    <t>R &amp; M Motor Vehicles</t>
  </si>
  <si>
    <t>Supplies - Office</t>
  </si>
  <si>
    <t>Supplies -Other</t>
  </si>
  <si>
    <t>Fuel &amp; Lubricants</t>
  </si>
  <si>
    <t>Chemicals</t>
  </si>
  <si>
    <t>Street Maintenance Materials</t>
  </si>
  <si>
    <t>Vending &amp; Food Services</t>
  </si>
  <si>
    <t>Refuse &amp; Waste Disposal</t>
  </si>
  <si>
    <t>Street Sweeping Services</t>
  </si>
  <si>
    <t>Contract Labor</t>
  </si>
  <si>
    <t>Lease Contract</t>
  </si>
  <si>
    <t>Equipment Rental</t>
  </si>
  <si>
    <t>Telephone - Wireless</t>
  </si>
  <si>
    <t>Texas Workforce Commission</t>
  </si>
  <si>
    <t>Workers Compensation</t>
  </si>
  <si>
    <t>Texas Municipal Retirement Sys</t>
  </si>
  <si>
    <t>Insurance</t>
  </si>
  <si>
    <t>FICA</t>
  </si>
  <si>
    <t>Longevity</t>
  </si>
  <si>
    <t>Overtime Pay</t>
  </si>
  <si>
    <t>Standby Pay</t>
  </si>
  <si>
    <t>Salaries</t>
  </si>
  <si>
    <t>Storm Water Management Program</t>
  </si>
  <si>
    <t>Licenses Certifications Dues</t>
  </si>
  <si>
    <t>Postage</t>
  </si>
  <si>
    <t>Pre-Employment Screening</t>
  </si>
  <si>
    <t>Professional Services</t>
  </si>
  <si>
    <t>Payroll Reimbursement Expense</t>
  </si>
  <si>
    <t>Bank Service Fees</t>
  </si>
  <si>
    <t>Power &amp; Light</t>
  </si>
  <si>
    <t>Operating Capital</t>
  </si>
  <si>
    <t>Grounds Maintenance</t>
  </si>
  <si>
    <t>R &amp; M Equipment</t>
  </si>
  <si>
    <t>R &amp; M - Building</t>
  </si>
  <si>
    <t>Janitorial Services</t>
  </si>
  <si>
    <t>Cable Services</t>
  </si>
  <si>
    <t>Internet Communications</t>
  </si>
  <si>
    <t>Wellness Program Expenditures</t>
  </si>
  <si>
    <t>Fiction Books &amp; Materials</t>
  </si>
  <si>
    <t>Computer Equipment</t>
  </si>
  <si>
    <t>PARD Improvements</t>
  </si>
  <si>
    <t>Grant</t>
  </si>
  <si>
    <t>Xfer to Trans Sys Debt Svc Fd</t>
  </si>
  <si>
    <t>Economic Development</t>
  </si>
  <si>
    <t>Buildings &amp; Improvements</t>
  </si>
  <si>
    <t>Special Events Programs</t>
  </si>
  <si>
    <t>Advertising</t>
  </si>
  <si>
    <t>Athletic Fac Maintenance</t>
  </si>
  <si>
    <t>Technology - Software</t>
  </si>
  <si>
    <t>Supplies - Recreational</t>
  </si>
  <si>
    <t>Supplies - Janitorial</t>
  </si>
  <si>
    <t>Supplies - Training</t>
  </si>
  <si>
    <t>Office Furniture</t>
  </si>
  <si>
    <t>Legal Fees</t>
  </si>
  <si>
    <t>Building Security</t>
  </si>
  <si>
    <t>Legal Notices</t>
  </si>
  <si>
    <t>Telephone - Land Lines</t>
  </si>
  <si>
    <t>Printing &amp; Binding</t>
  </si>
  <si>
    <t>Maintenance Agreements</t>
  </si>
  <si>
    <t>Seasonal Hire</t>
  </si>
  <si>
    <t>Audio/Visual Equipment</t>
  </si>
  <si>
    <t>Transfer to Conv Ctr Debt Svc</t>
  </si>
  <si>
    <t>Transfer to General S_F Constr</t>
  </si>
  <si>
    <t>Xfer to Hotel Occupancy Tax Fd</t>
  </si>
  <si>
    <t>Subscriptions &amp; Publications</t>
  </si>
  <si>
    <t>Armored Car Service</t>
  </si>
  <si>
    <t>Maintenance Contract - Compute</t>
  </si>
  <si>
    <t>Incentive Pay</t>
  </si>
  <si>
    <t>Auto Allowance</t>
  </si>
  <si>
    <t>R &amp; M Office Equipment</t>
  </si>
  <si>
    <t>Community Services</t>
  </si>
  <si>
    <t>Arts Funding</t>
  </si>
  <si>
    <t>Transfer to General Debt Srvce</t>
  </si>
  <si>
    <t>Supplies-Trees</t>
  </si>
  <si>
    <t>Transfer Transp Sys Construc</t>
  </si>
  <si>
    <t>Traffic Signals</t>
  </si>
  <si>
    <t>Chamber of Commerce</t>
  </si>
  <si>
    <t>Communications Equipment</t>
  </si>
  <si>
    <t>Mobile Equip/Veh Capital Lease</t>
  </si>
  <si>
    <t>Computer Software</t>
  </si>
  <si>
    <t>Transfer to Utility Fund</t>
  </si>
  <si>
    <t>Lab Expenses</t>
  </si>
  <si>
    <t>Chemicals Analysis</t>
  </si>
  <si>
    <t>Safety Protective Equipment</t>
  </si>
  <si>
    <t>R&amp;M Regional Interceptor</t>
  </si>
  <si>
    <t>R &amp; M Plant &amp; Equipment</t>
  </si>
  <si>
    <t>Supplies - Other</t>
  </si>
  <si>
    <t>Sludge Disposal</t>
  </si>
  <si>
    <t>Phone Stipend</t>
  </si>
  <si>
    <t>Transfer to S-F WW Const Fund</t>
  </si>
  <si>
    <t>Transfer to S-F Water Cons Fnd</t>
  </si>
  <si>
    <t>Transfer to BCRWWS Ops</t>
  </si>
  <si>
    <t>Transfer to Revenue Bnd DbtSvc</t>
  </si>
  <si>
    <t>BCRUA - Debt Service</t>
  </si>
  <si>
    <t>Contract-Backflow Prevention</t>
  </si>
  <si>
    <t>R &amp; M Lines</t>
  </si>
  <si>
    <t>R &amp; M Lift Stations</t>
  </si>
  <si>
    <t>O&amp;M - Vista Oaks</t>
  </si>
  <si>
    <t>R &amp; M Meters</t>
  </si>
  <si>
    <t>Maintenance Contract - Other</t>
  </si>
  <si>
    <t>Fire Protective Gear</t>
  </si>
  <si>
    <t>BCRUA Obligations</t>
  </si>
  <si>
    <t>Contractual Obligation - BRA</t>
  </si>
  <si>
    <t>R &amp; M Wells &amp; Boosters</t>
  </si>
  <si>
    <t>O&amp;M - Lake Stillhouse</t>
  </si>
  <si>
    <t>Maint. Contract/Subsc - Other</t>
  </si>
  <si>
    <t>Reserve Water - LCRA</t>
  </si>
  <si>
    <t>Reserve Water - Stillhouse</t>
  </si>
  <si>
    <t>Raw Water Costs</t>
  </si>
  <si>
    <t>Water Conservation Program</t>
  </si>
  <si>
    <t>Communications/Media Services</t>
  </si>
  <si>
    <t>Technology Stipend</t>
  </si>
  <si>
    <t>Risk Management Claims Paid</t>
  </si>
  <si>
    <t>Maintenance Contract-Off Equip</t>
  </si>
  <si>
    <t>Hazardous Waste Cleanup</t>
  </si>
  <si>
    <t>ROW Maintenance</t>
  </si>
  <si>
    <t>Maintenance Contract - Radios</t>
  </si>
  <si>
    <t>R &amp; M Traffic Signals</t>
  </si>
  <si>
    <t>Traffic Signs &amp; Street Lightin</t>
  </si>
  <si>
    <t>Traffic Signal Light Maint.</t>
  </si>
  <si>
    <t>Traffic Signal Electricity</t>
  </si>
  <si>
    <t>Street Lighting</t>
  </si>
  <si>
    <t>Striping Contract</t>
  </si>
  <si>
    <t>Education Assistance Program</t>
  </si>
  <si>
    <t>Employee Recognition Supplies</t>
  </si>
  <si>
    <t>Background Checks/Drug Screens</t>
  </si>
  <si>
    <t>R &amp; M - Pool</t>
  </si>
  <si>
    <t>Contracted Rec Staff</t>
  </si>
  <si>
    <t>Sports League Officials</t>
  </si>
  <si>
    <t>Surveying and Engineering</t>
  </si>
  <si>
    <t>Car Wash</t>
  </si>
  <si>
    <t>Medical Supplies</t>
  </si>
  <si>
    <t>Professional Pay</t>
  </si>
  <si>
    <t>Explorer Post</t>
  </si>
  <si>
    <t>Officer Weapons Qualification</t>
  </si>
  <si>
    <t>Fire Extinguisher Training</t>
  </si>
  <si>
    <t>Rock Solid Safety</t>
  </si>
  <si>
    <t>Critical Incident Counseling</t>
  </si>
  <si>
    <t>Tactical Rescue Team</t>
  </si>
  <si>
    <t>Higher Classification Pay</t>
  </si>
  <si>
    <t>Fireman's Fund</t>
  </si>
  <si>
    <t>R &amp; M Communications</t>
  </si>
  <si>
    <t>Supplies - Narcotics Buys</t>
  </si>
  <si>
    <t>Supplies - Investigation</t>
  </si>
  <si>
    <t>Vehicle Equipment-Non Capital</t>
  </si>
  <si>
    <t>Clothing Allowance</t>
  </si>
  <si>
    <t>PD Special Events Pay</t>
  </si>
  <si>
    <t>Furniture/Office Equipment</t>
  </si>
  <si>
    <t>Animal Boarding and Control</t>
  </si>
  <si>
    <t>Supplies - SMT</t>
  </si>
  <si>
    <t>Supplies - Emergency Managemen</t>
  </si>
  <si>
    <t>Supplies K-9 Unit</t>
  </si>
  <si>
    <t>Recruiting</t>
  </si>
  <si>
    <t>Promotion Assessment Contract</t>
  </si>
  <si>
    <t>Leased Library Materials</t>
  </si>
  <si>
    <t>Journals</t>
  </si>
  <si>
    <t>Audio Visual Materials</t>
  </si>
  <si>
    <t>NonFiction/Reference Materials</t>
  </si>
  <si>
    <t>Safety Program</t>
  </si>
  <si>
    <t>Supplies-Vehicle Registration</t>
  </si>
  <si>
    <t>R &amp; M Car Wash</t>
  </si>
  <si>
    <t>Tool Allotment</t>
  </si>
  <si>
    <t>Air Quality</t>
  </si>
  <si>
    <t>C.A.M.P.O.</t>
  </si>
  <si>
    <t>Property Tax Expense</t>
  </si>
  <si>
    <t>Texas Municipal League</t>
  </si>
  <si>
    <t>Capital Area Planning Council</t>
  </si>
  <si>
    <t>Dell Revenue Sharing PT</t>
  </si>
  <si>
    <t>Recycling Credit</t>
  </si>
  <si>
    <t>Auto Liability Self Insurance</t>
  </si>
  <si>
    <t>Tax Collection Expense</t>
  </si>
  <si>
    <t>Tax District Expense</t>
  </si>
  <si>
    <t>Wmsn Cty Health Unit Contrib</t>
  </si>
  <si>
    <t>Social Service Funding</t>
  </si>
  <si>
    <t>Misc Economic Development</t>
  </si>
  <si>
    <t>Court Costs</t>
  </si>
  <si>
    <t>R &amp; M - Computer</t>
  </si>
  <si>
    <t>Filing Fees/Code Enforcement</t>
  </si>
  <si>
    <t>Training &amp; Transport - Council</t>
  </si>
  <si>
    <t>Supplies - Council</t>
  </si>
  <si>
    <t>Election Expenses</t>
  </si>
  <si>
    <t>Council Compensation</t>
  </si>
  <si>
    <t>FY 2026 Budget</t>
  </si>
  <si>
    <t>Division Description</t>
  </si>
  <si>
    <t>City of Round Rock
Raw Budget - FY 2026
October 1, 2025 - September 30, 2026
Expenses</t>
  </si>
  <si>
    <t>City Administration</t>
  </si>
  <si>
    <t>Subtotal: City Administration</t>
  </si>
  <si>
    <t>Communications</t>
  </si>
  <si>
    <t>Subtotal: Communications</t>
  </si>
  <si>
    <t>Subtotal: Legal Administration</t>
  </si>
  <si>
    <t>Legal Administration</t>
  </si>
  <si>
    <t>Planning &amp; Development Services</t>
  </si>
  <si>
    <t xml:space="preserve">Subtotal: Planning &amp; Development Services </t>
  </si>
  <si>
    <t>Information Technology</t>
  </si>
  <si>
    <t>Subtotal: Information Technology</t>
  </si>
  <si>
    <t>Subtotal: Comm &amp; Neighborhood Svcs</t>
  </si>
  <si>
    <t>Subtotal: Finance</t>
  </si>
  <si>
    <t>Subtotal: Fiscal Support Services</t>
  </si>
  <si>
    <t>Subtotal: General Services</t>
  </si>
  <si>
    <t>Subtotal: Library</t>
  </si>
  <si>
    <t>Subtotal: Police</t>
  </si>
  <si>
    <t>Community &amp; Neighborhood Svcs</t>
  </si>
  <si>
    <t>Finance</t>
  </si>
  <si>
    <t>Fiscal Support Services</t>
  </si>
  <si>
    <t>General Services</t>
  </si>
  <si>
    <t>Library</t>
  </si>
  <si>
    <t>Police</t>
  </si>
  <si>
    <t>Fire</t>
  </si>
  <si>
    <t>Subtotal: Fire</t>
  </si>
  <si>
    <t>Parks &amp; Recreation</t>
  </si>
  <si>
    <t>Subtotal: Parks &amp; Recreation</t>
  </si>
  <si>
    <t>Human Resources</t>
  </si>
  <si>
    <t>Subtotal: Human Resources</t>
  </si>
  <si>
    <t>Transportation</t>
  </si>
  <si>
    <t>Subtotal: Transportation</t>
  </si>
  <si>
    <t>Recycling</t>
  </si>
  <si>
    <t>Subtotal: Solid Waste Management/Recycling</t>
  </si>
  <si>
    <t>Total General Fund</t>
  </si>
  <si>
    <t xml:space="preserve">Utility Fund </t>
  </si>
  <si>
    <t>Subtotal: Utility Billing &amp; Collections</t>
  </si>
  <si>
    <t>Utility Billing &amp; Collections</t>
  </si>
  <si>
    <t>Utility Administration</t>
  </si>
  <si>
    <t>Subtotal: Utility Administration</t>
  </si>
  <si>
    <t>Water Treatment Plant - Admin</t>
  </si>
  <si>
    <t>Subtotal: Water Treatment Plant - Admin</t>
  </si>
  <si>
    <t>Water Treatment - Reuse FAC</t>
  </si>
  <si>
    <t>Subtotal: Water Treatment - Reuse Fac</t>
  </si>
  <si>
    <t>Water Line Maint. Admin</t>
  </si>
  <si>
    <t>Subtotal: Water Line Maintenance - Admin</t>
  </si>
  <si>
    <t>Wastewater Line Maint. Admin</t>
  </si>
  <si>
    <t>Subtotal: Wastewater Line Maintenance Admin</t>
  </si>
  <si>
    <t>Environmental Services - Admin</t>
  </si>
  <si>
    <t>Subtotal: Environmental Services - Admin</t>
  </si>
  <si>
    <t>Subtotal: Transfers/Debt Service</t>
  </si>
  <si>
    <t xml:space="preserve">Revenue Bond Debt Service </t>
  </si>
  <si>
    <t>BCRWWS Operation Fund</t>
  </si>
  <si>
    <t>Wastewater Treatment Plant</t>
  </si>
  <si>
    <t>Total: BCRWWS Operation Fund</t>
  </si>
  <si>
    <t>Replacement Vehicle Fund</t>
  </si>
  <si>
    <t>Total: Replacement Vehicle Fund</t>
  </si>
  <si>
    <t>GSFC Equipment Purchases Fund</t>
  </si>
  <si>
    <t>Total: GSFC Equipment Purchases Fund</t>
  </si>
  <si>
    <t>Convention Center Capital Replacement Fund</t>
  </si>
  <si>
    <t>Subtotal: RRTEDC Revenue Fund</t>
  </si>
  <si>
    <t>Total: Convention Center Capital Replacement Fund</t>
  </si>
  <si>
    <t>Convention Center Debt Service Fund</t>
  </si>
  <si>
    <t>Total: Convention Center Debt Fund</t>
  </si>
  <si>
    <t xml:space="preserve">Tree Replacement Fund </t>
  </si>
  <si>
    <t xml:space="preserve">Public, Educational, &amp; Government Access Fund </t>
  </si>
  <si>
    <t xml:space="preserve">Child Safety Fund </t>
  </si>
  <si>
    <t>Technology Fund</t>
  </si>
  <si>
    <t>Total: Technology Fund</t>
  </si>
  <si>
    <t xml:space="preserve">Security Fund </t>
  </si>
  <si>
    <t>Total: Security Fund</t>
  </si>
  <si>
    <t xml:space="preserve">Juvenile Case Management Fund </t>
  </si>
  <si>
    <t xml:space="preserve">Total: Juvenile Case Management Fund </t>
  </si>
  <si>
    <t>Municipal Court Jury Fee</t>
  </si>
  <si>
    <t>Total: Municipal Court Jury Fee</t>
  </si>
  <si>
    <t xml:space="preserve">Hotel Occupancy Tax Fund </t>
  </si>
  <si>
    <t>Arts</t>
  </si>
  <si>
    <t>Subtotal: Arts</t>
  </si>
  <si>
    <t>Convention &amp; Visitors Bureau</t>
  </si>
  <si>
    <t>Xfer to Multipurpose Complex</t>
  </si>
  <si>
    <t>Transfer to Con Ctr Cap Repair</t>
  </si>
  <si>
    <t>Subtotal: Convention &amp; Visitors Bureau</t>
  </si>
  <si>
    <t>Total: Hotel Occupancy Tax Fund</t>
  </si>
  <si>
    <t xml:space="preserve">Sports &amp; Community Venue Tax </t>
  </si>
  <si>
    <t xml:space="preserve">Total: Sports &amp; Community Venue Tax </t>
  </si>
  <si>
    <t>Local Law Enforcement Fund</t>
  </si>
  <si>
    <t>Total: Local Law Enforcement Fund</t>
  </si>
  <si>
    <t>Multipurpose Complex Fund</t>
  </si>
  <si>
    <t>Total: Multipurpose Complex Fund</t>
  </si>
  <si>
    <t xml:space="preserve">Library Fund </t>
  </si>
  <si>
    <t xml:space="preserve">Total: Library Fund </t>
  </si>
  <si>
    <t>Golf Course Construction</t>
  </si>
  <si>
    <t>Total: Golf Course Construction</t>
  </si>
  <si>
    <t xml:space="preserve">Stormwater Fund </t>
  </si>
  <si>
    <t>Stormwater Debt Service Fund</t>
  </si>
  <si>
    <t>Total: Stormwater Debt Service Fund</t>
  </si>
  <si>
    <t>Total Expenses</t>
  </si>
  <si>
    <t>Division</t>
  </si>
  <si>
    <t>Description</t>
  </si>
  <si>
    <t>Funding Sources</t>
  </si>
  <si>
    <t>FY 2026           Adopted             Budget</t>
  </si>
  <si>
    <t>City of Round Rock
Raw Budget - FY 2026
October 1, 2025 - September 30, 2026
Capital</t>
  </si>
  <si>
    <t>General Self Financed Construction</t>
  </si>
  <si>
    <t>Arts &amp; Culture</t>
  </si>
  <si>
    <t>Hotel Occupancy Tax Fund</t>
  </si>
  <si>
    <t>Subtotal: Arts &amp; Culture</t>
  </si>
  <si>
    <t>Computer Replacements</t>
  </si>
  <si>
    <t>PEG Fund</t>
  </si>
  <si>
    <t>Drone Replacement</t>
  </si>
  <si>
    <t>Operational (Misc A/V Equipment)</t>
  </si>
  <si>
    <t>SM&amp;T PEG Equipment</t>
  </si>
  <si>
    <t>New Programs</t>
  </si>
  <si>
    <t>Facility Maintenance</t>
  </si>
  <si>
    <t>FM Internal Service Annual Bucket</t>
  </si>
  <si>
    <t>Subtotal: Facility Maintenance</t>
  </si>
  <si>
    <t>Fire Station No.10</t>
  </si>
  <si>
    <t>Fire Station No.11</t>
  </si>
  <si>
    <t>2023 GO Bonds</t>
  </si>
  <si>
    <t>Fleet</t>
  </si>
  <si>
    <t>Vehicle &amp; Equip. Replace-General</t>
  </si>
  <si>
    <t>Limited Tax Notes</t>
  </si>
  <si>
    <t>Vehicle &amp; Equip. Replace-Stormwater</t>
  </si>
  <si>
    <t>Stormwater Fund</t>
  </si>
  <si>
    <t>Vehicle &amp; Equip. Replace-Utilities</t>
  </si>
  <si>
    <t>Vehicle &amp; Equip. Replace-Regional WWTP</t>
  </si>
  <si>
    <t>Regional Wastewater Operations</t>
  </si>
  <si>
    <t>Subtotal: Fleet</t>
  </si>
  <si>
    <t>General Self Financed Purchases</t>
  </si>
  <si>
    <t>Risk Management Fund</t>
  </si>
  <si>
    <t>Griffith Building Remodel &amp; Paseo</t>
  </si>
  <si>
    <t>IT Internal Services Annual Bucket</t>
  </si>
  <si>
    <t>PY Internal Services-All Departments</t>
  </si>
  <si>
    <t>Parks and Recreation</t>
  </si>
  <si>
    <t>CDBG HUD Entitlement Grants</t>
  </si>
  <si>
    <t>Behrens Ranch Nature Park</t>
  </si>
  <si>
    <t>Heritage Trail East</t>
  </si>
  <si>
    <t>CMRC Remodel/Expansion</t>
  </si>
  <si>
    <t>Play for All Park Improvements</t>
  </si>
  <si>
    <t>OSP Repair &amp; Replace Annual Bucket</t>
  </si>
  <si>
    <t>PARD Repair &amp; Replace Annual Bucket</t>
  </si>
  <si>
    <t>PY OSP Repair &amp; Replace Annual Bucket</t>
  </si>
  <si>
    <t>PY PARD Repair &amp; Replace Annual Bucket</t>
  </si>
  <si>
    <t>Trails Master Plan Update</t>
  </si>
  <si>
    <t>Heritage Trail West</t>
  </si>
  <si>
    <t>Subtotal: Parks and Recreation</t>
  </si>
  <si>
    <t>Public Safety Training Center Phase 2</t>
  </si>
  <si>
    <t>General Self Financed Construction/Federal/State/Local Grant Funds</t>
  </si>
  <si>
    <t>Sports Management &amp; Tourism</t>
  </si>
  <si>
    <t>Dell Diamond Capital Imp &amp; Repair - PY Allotment</t>
  </si>
  <si>
    <t>Dell Diamond MLB Requirement Expansion/Renovation</t>
  </si>
  <si>
    <t>Dell Diamond Capital Imp &amp; Repair</t>
  </si>
  <si>
    <t>Subtotal: Sports Management &amp; Tourism</t>
  </si>
  <si>
    <t>Type B Eligible Projects</t>
  </si>
  <si>
    <t>CAMPO Funds/Developer Participation/Other Gov. Entity Funds/Road CO Bonds/RRTEDC/Sib Loan</t>
  </si>
  <si>
    <t>PY Neighborhood Street Maintenance</t>
  </si>
  <si>
    <t>Neighborhood Street Maintenance</t>
  </si>
  <si>
    <t>Stormwater</t>
  </si>
  <si>
    <t>2D Modeling of Neighborhoods</t>
  </si>
  <si>
    <t>Self-Financed Stormwater Construction</t>
  </si>
  <si>
    <t>Annual Creek Cleaning</t>
  </si>
  <si>
    <t>Subtotal: Stormwater</t>
  </si>
  <si>
    <t>Regional Water System (BCRUA)</t>
  </si>
  <si>
    <t>BCRUA Phase 2 - PEC Final Power</t>
  </si>
  <si>
    <t>2023 BCRUA Revenue Bonds - SWIFT</t>
  </si>
  <si>
    <t>BCRUA Phase 2 - Construction Engineering Services</t>
  </si>
  <si>
    <t>BCRUA Phase 2 - Construction</t>
  </si>
  <si>
    <t>BCRUA Phase 2A - 20MGD WTP Expansion</t>
  </si>
  <si>
    <t>Future BCRUA Revenue Bonds</t>
  </si>
  <si>
    <t>Regional WW (BCRWWS)</t>
  </si>
  <si>
    <t>Regional Wastewater System Partners/Self-Finance Wastewater Construction</t>
  </si>
  <si>
    <t>Regional Manhole Rehab</t>
  </si>
  <si>
    <t>Effluent Filters &amp; Pump Station</t>
  </si>
  <si>
    <t>Subtotal: Regional Wastewater System (BCRWWS)</t>
  </si>
  <si>
    <t>Water &amp; Wastewater</t>
  </si>
  <si>
    <t>Self-Finance Wastewater Construction</t>
  </si>
  <si>
    <t>SH45 and AW Grimes WW Upsize</t>
  </si>
  <si>
    <t>Wastewater Collection System Rehabilitation</t>
  </si>
  <si>
    <t>Self-Finance Water Construction</t>
  </si>
  <si>
    <t>Transportation Projects - WW Portion</t>
  </si>
  <si>
    <t>Cathodic Protection Engineering Study</t>
  </si>
  <si>
    <t>Chandler Rd 36" Water Transmission Main</t>
  </si>
  <si>
    <t>Chisholm Trail South Waterline Replacement</t>
  </si>
  <si>
    <t>Reuse - EST Access Road Repair</t>
  </si>
  <si>
    <t>GR-07 Hesters Crossing Waterline</t>
  </si>
  <si>
    <t>Water Distribution System Improvements</t>
  </si>
  <si>
    <t>Water System Pipe Replacement</t>
  </si>
  <si>
    <t>Harrell Parkway (OSP) Waterline Improvements</t>
  </si>
  <si>
    <t>Lake Georgetown Chemical Evaluation</t>
  </si>
  <si>
    <t>NCAPEX I-35 Waterline Betterment</t>
  </si>
  <si>
    <t>North Mays Widening/Gap Waterline</t>
  </si>
  <si>
    <t>Red Bud Lane South Waterline</t>
  </si>
  <si>
    <t>Reuse - Dual Feed for the Reuse System</t>
  </si>
  <si>
    <t>Stone Oak Pump Station Modifications</t>
  </si>
  <si>
    <t>Water Treatment Plant Improvements</t>
  </si>
  <si>
    <t>WTP Misc Improvements/Rehab</t>
  </si>
  <si>
    <t>Subtotal: Water and Wastewater</t>
  </si>
  <si>
    <t>Art Installations</t>
  </si>
  <si>
    <t>General Self-Financed Construction</t>
  </si>
  <si>
    <t>Camera Replacement</t>
  </si>
  <si>
    <t>Chamber Equipment Replacement/Upgrades</t>
  </si>
  <si>
    <t>Lens Replacement Program</t>
  </si>
  <si>
    <t>Lighting Replacement</t>
  </si>
  <si>
    <t>Video Camera Replacement</t>
  </si>
  <si>
    <t>Fire Bucket FY 25 and Prior Allocations</t>
  </si>
  <si>
    <t>Fire Safety Equipment Annual Bucket</t>
  </si>
  <si>
    <t>Bob Bennett Phases 2 &amp; 5</t>
  </si>
  <si>
    <t>Hotel Occupancy Tax Fund/General Self Financed Construction/RR Trans &amp; EcoDev Corp</t>
  </si>
  <si>
    <t>2024 CO Bonds/General Self Finance Construction/Future CO Bond Issuance/Self Financed Water</t>
  </si>
  <si>
    <t>Flats Park</t>
  </si>
  <si>
    <t>Greenhill Park Improvements</t>
  </si>
  <si>
    <t>Lake Creek Trail</t>
  </si>
  <si>
    <t>OSP Lakeview Area Improvements</t>
  </si>
  <si>
    <t>OSP Athletic Performance Center</t>
  </si>
  <si>
    <t>OSP Rock'N River Phase 3</t>
  </si>
  <si>
    <t>OSP Tennis &amp; Pickleball Courts</t>
  </si>
  <si>
    <t>OSP Track &amp; Fields</t>
  </si>
  <si>
    <t>Park System Infrastructure</t>
  </si>
  <si>
    <t>Town Green</t>
  </si>
  <si>
    <t>Yonders Point Restroom</t>
  </si>
  <si>
    <t>2023 GO Bonds/General Self Financed Construction</t>
  </si>
  <si>
    <t>2023 GO Bonds/Federal/State/Local Grant Funds</t>
  </si>
  <si>
    <t>2023 GO Bonds/Future CO Bond Issuance</t>
  </si>
  <si>
    <t>2023 GO Bonds/RR Trans &amp; EcoDev Corp</t>
  </si>
  <si>
    <t>Future CO Bond Issuance</t>
  </si>
  <si>
    <t>Police Safety Equipment Annual Bucket</t>
  </si>
  <si>
    <t>2023 GO Bonds/Future CO Bond Issuance/General Self Financed Construction</t>
  </si>
  <si>
    <t>Dell Diamond Parking Lot Resurfacing</t>
  </si>
  <si>
    <t>Dell Diamond Replace Fire Suppression</t>
  </si>
  <si>
    <t>Multipurpose Complex Expansion</t>
  </si>
  <si>
    <t>MPC Parking Lot Resurface</t>
  </si>
  <si>
    <t>Sports Center Expansion</t>
  </si>
  <si>
    <t>SC AV System Upgrade</t>
  </si>
  <si>
    <t>SC Front Entrance Renovation</t>
  </si>
  <si>
    <t>Crossly Property Renovations</t>
  </si>
  <si>
    <t>2023 GO Bonds/Future CO Bond Issuance/Hotel Occupancy Tax Fund</t>
  </si>
  <si>
    <t>2023 GO Bonds/Sports Center Fund</t>
  </si>
  <si>
    <t>Sports Center Fund</t>
  </si>
  <si>
    <t>Utilities - Recycling</t>
  </si>
  <si>
    <t>Phase 1 Design-Recycle Center</t>
  </si>
  <si>
    <t>Phase 1 Construction- Recycle Center</t>
  </si>
  <si>
    <t>Phase 2 Design-Recycle Center</t>
  </si>
  <si>
    <t>Subtotal: Utilities Recycling</t>
  </si>
  <si>
    <t>2013 J.1 South Creek</t>
  </si>
  <si>
    <t>Environmental Services - Stormwater</t>
  </si>
  <si>
    <t>Erosion, Stabilization &amp; Restoration 2025-2027</t>
  </si>
  <si>
    <t>Meadows Area 2 &amp; 4 - Stormwater</t>
  </si>
  <si>
    <t>Northeast Area 1 Drainage Assessment</t>
  </si>
  <si>
    <t>Round Rock West Area 5 - Stormwater</t>
  </si>
  <si>
    <t>Stormwater Emergency Support</t>
  </si>
  <si>
    <t>Self-Financed Stormwater Construction/Regional Detention Fund</t>
  </si>
  <si>
    <t>Subtotal: Regional Water System (BCRUA)</t>
  </si>
  <si>
    <t>54" Regional Interceptor Parallel</t>
  </si>
  <si>
    <t xml:space="preserve">60" Regional Interceptor Rehab </t>
  </si>
  <si>
    <t>East WWTP Expansion to 40 MGD</t>
  </si>
  <si>
    <t>East WWTP Flood Plain Study</t>
  </si>
  <si>
    <t>East WWTP Rehab Improvements</t>
  </si>
  <si>
    <t>East WWTP Security Improvements</t>
  </si>
  <si>
    <t>CC-4 Chandler Creek WW Improvements</t>
  </si>
  <si>
    <t>Cottonwood Lift Station &amp; WW Forcemain</t>
  </si>
  <si>
    <t>CR 118 WW Improvements ( McNutt Creek - 2)</t>
  </si>
  <si>
    <t>Cycle 4 - Basin 1 &amp; 2 WW Rehab</t>
  </si>
  <si>
    <t>Cycle 4 - Basin 3 &amp; 4 WW Rehab</t>
  </si>
  <si>
    <t>Downtown Small WW Line Replacement</t>
  </si>
  <si>
    <t>Future Wastewater Impact Fee Update</t>
  </si>
  <si>
    <t>Future Wastewater Master Plan Update</t>
  </si>
  <si>
    <t>Harrell Parkway (OSP) WW Improvements</t>
  </si>
  <si>
    <t>Meadows Areas 2 &amp; 4 - WW Improvements</t>
  </si>
  <si>
    <t>Red Bud South - Forest Creek 6" &amp; 12" WW Forcemain</t>
  </si>
  <si>
    <t>Round Rock West Area 5 - WW Improvements</t>
  </si>
  <si>
    <t>Utility DACS &amp; Details Update - Wastewater</t>
  </si>
  <si>
    <t>Regional Wastewater System Partners/Self-Finance Wastewater Construction/Future Utility Revenue Bonds</t>
  </si>
  <si>
    <t>Regional Wastewater System Partners/ARPA</t>
  </si>
  <si>
    <t>Automated Meter Reading  Phase 8</t>
  </si>
  <si>
    <t>Brushy Creek MUD Interconnect at Sam Bass Rd</t>
  </si>
  <si>
    <t>Chandler Creek Elevated Storage Tank Rehab</t>
  </si>
  <si>
    <t>DB Wood Raw Waterline Relocation</t>
  </si>
  <si>
    <t>Downtown Small Waterline Replacement</t>
  </si>
  <si>
    <t>Future Water Impact Fee Study</t>
  </si>
  <si>
    <t>Future Water Master Plan Study</t>
  </si>
  <si>
    <t>GR-08 AW Grimes Waterline North of University</t>
  </si>
  <si>
    <t>GR-11 Westinghouse Parallel 36" Waterline</t>
  </si>
  <si>
    <t>Kenney Fort Segment 5/6 24" Waterline</t>
  </si>
  <si>
    <t>Lake Georgetown Raw Water Pumps 8 &amp; 9 Replacement</t>
  </si>
  <si>
    <t>Meadows Areas 2 &amp; 4 - Water Improvements</t>
  </si>
  <si>
    <t>Northeast Dowbtown Ph 2 Water Imprv - Sheppard St</t>
  </si>
  <si>
    <t>Reuse - Clearwell No.2 Addition</t>
  </si>
  <si>
    <t>Reuse - Future Projects</t>
  </si>
  <si>
    <t>Reuse - Harrell Parkway (OSP) Waterline Improvements</t>
  </si>
  <si>
    <t>Reuse - Kenney Fort 24" Waterline Extension</t>
  </si>
  <si>
    <t>Reuse - Waterline to Dell Way (Switch Data Center)</t>
  </si>
  <si>
    <t>Round Rock West Area 5 - Water Improvements</t>
  </si>
  <si>
    <t>Utility DACS &amp; Details Update - Water</t>
  </si>
  <si>
    <t>Water Supply Study</t>
  </si>
  <si>
    <t>West Transmission Main Valve Replacement</t>
  </si>
  <si>
    <t>Self-Finance Water Construction/Federal/State/Local Grant Funds</t>
  </si>
  <si>
    <t>Community &amp; Neighborhood Services</t>
  </si>
  <si>
    <t>Subtotal: Community &amp; Neighborhood Services</t>
  </si>
  <si>
    <t>Façade &amp; Site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</si>
</sst>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sz val="11"/>
      <name val="Calibri"/>
      <family val="2"/>
    </font>
    <font>
      <b/>
      <i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i/>
      <sz val="10"/>
      <color rgb="FF000000"/>
      <name val="Segoe UI"/>
      <family val="2"/>
    </font>
    <font>
      <sz val="10"/>
      <color indexed="8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1" fillId="0" borderId="0"/>
  </cellStyleXfs>
  <cellXfs count="112">
    <xf numFmtId="0" fontId="0" fillId="0" borderId="0" xfId="0"/>
    <xf numFmtId="41" fontId="0" fillId="0" borderId="0" xfId="0" applyNumberFormat="1"/>
    <xf numFmtId="0" fontId="3" fillId="0" borderId="0" xfId="0" applyFont="1"/>
    <xf numFmtId="49" fontId="4" fillId="0" borderId="0" xfId="0" applyNumberFormat="1" applyFont="1" applyAlignment="1">
      <alignment vertical="top"/>
    </xf>
    <xf numFmtId="41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1" fontId="5" fillId="2" borderId="3" xfId="1" applyNumberFormat="1" applyFont="1" applyFill="1" applyBorder="1" applyAlignment="1">
      <alignment horizontal="center" wrapText="1"/>
    </xf>
    <xf numFmtId="41" fontId="7" fillId="3" borderId="6" xfId="1" applyNumberFormat="1" applyFont="1" applyFill="1" applyBorder="1"/>
    <xf numFmtId="0" fontId="4" fillId="0" borderId="0" xfId="0" applyFont="1"/>
    <xf numFmtId="0" fontId="7" fillId="3" borderId="4" xfId="0" applyFont="1" applyFill="1" applyBorder="1"/>
    <xf numFmtId="0" fontId="7" fillId="3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41" fontId="5" fillId="4" borderId="9" xfId="1" applyNumberFormat="1" applyFont="1" applyFill="1" applyBorder="1"/>
    <xf numFmtId="0" fontId="3" fillId="3" borderId="5" xfId="0" applyFont="1" applyFill="1" applyBorder="1"/>
    <xf numFmtId="0" fontId="5" fillId="0" borderId="0" xfId="0" applyFont="1"/>
    <xf numFmtId="41" fontId="5" fillId="5" borderId="9" xfId="1" applyNumberFormat="1" applyFont="1" applyFill="1" applyBorder="1"/>
    <xf numFmtId="0" fontId="4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1" fontId="3" fillId="0" borderId="11" xfId="0" applyNumberFormat="1" applyFont="1" applyBorder="1"/>
    <xf numFmtId="49" fontId="4" fillId="0" borderId="10" xfId="0" applyNumberFormat="1" applyFont="1" applyBorder="1" applyAlignment="1">
      <alignment horizontal="left" vertical="top"/>
    </xf>
    <xf numFmtId="0" fontId="5" fillId="0" borderId="10" xfId="0" applyFont="1" applyBorder="1"/>
    <xf numFmtId="41" fontId="5" fillId="0" borderId="11" xfId="1" applyNumberFormat="1" applyFont="1" applyFill="1" applyBorder="1"/>
    <xf numFmtId="0" fontId="3" fillId="0" borderId="10" xfId="0" applyFont="1" applyBorder="1"/>
    <xf numFmtId="0" fontId="3" fillId="0" borderId="11" xfId="0" applyFont="1" applyBorder="1"/>
    <xf numFmtId="0" fontId="5" fillId="4" borderId="13" xfId="2" applyFont="1" applyFill="1" applyBorder="1" applyAlignment="1">
      <alignment horizontal="center"/>
    </xf>
    <xf numFmtId="0" fontId="5" fillId="4" borderId="14" xfId="2" applyFont="1" applyFill="1" applyBorder="1"/>
    <xf numFmtId="0" fontId="5" fillId="0" borderId="0" xfId="2" applyFont="1" applyAlignment="1">
      <alignment horizontal="center"/>
    </xf>
    <xf numFmtId="0" fontId="7" fillId="3" borderId="4" xfId="2" applyFont="1" applyFill="1" applyBorder="1"/>
    <xf numFmtId="0" fontId="3" fillId="3" borderId="5" xfId="2" applyFont="1" applyFill="1" applyBorder="1" applyAlignment="1">
      <alignment horizontal="center"/>
    </xf>
    <xf numFmtId="41" fontId="5" fillId="4" borderId="12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8" fillId="0" borderId="0" xfId="2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7" fillId="3" borderId="5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5" fillId="4" borderId="4" xfId="2" applyFont="1" applyFill="1" applyBorder="1"/>
    <xf numFmtId="0" fontId="7" fillId="4" borderId="5" xfId="2" applyFont="1" applyFill="1" applyBorder="1" applyAlignment="1">
      <alignment horizontal="center"/>
    </xf>
    <xf numFmtId="41" fontId="7" fillId="4" borderId="6" xfId="1" applyNumberFormat="1" applyFont="1" applyFill="1" applyBorder="1"/>
    <xf numFmtId="0" fontId="7" fillId="4" borderId="4" xfId="2" applyFont="1" applyFill="1" applyBorder="1"/>
    <xf numFmtId="0" fontId="5" fillId="4" borderId="10" xfId="2" applyFont="1" applyFill="1" applyBorder="1"/>
    <xf numFmtId="41" fontId="5" fillId="4" borderId="11" xfId="1" applyNumberFormat="1" applyFont="1" applyFill="1" applyBorder="1"/>
    <xf numFmtId="0" fontId="5" fillId="4" borderId="5" xfId="2" applyFont="1" applyFill="1" applyBorder="1" applyAlignment="1">
      <alignment horizontal="center"/>
    </xf>
    <xf numFmtId="41" fontId="5" fillId="4" borderId="6" xfId="1" applyNumberFormat="1" applyFont="1" applyFill="1" applyBorder="1"/>
    <xf numFmtId="0" fontId="7" fillId="3" borderId="15" xfId="2" applyFont="1" applyFill="1" applyBorder="1"/>
    <xf numFmtId="0" fontId="7" fillId="3" borderId="16" xfId="2" applyFont="1" applyFill="1" applyBorder="1" applyAlignment="1">
      <alignment horizontal="center"/>
    </xf>
    <xf numFmtId="41" fontId="7" fillId="3" borderId="17" xfId="1" applyNumberFormat="1" applyFont="1" applyFill="1" applyBorder="1"/>
    <xf numFmtId="0" fontId="8" fillId="0" borderId="10" xfId="2" applyFont="1" applyBorder="1" applyAlignment="1">
      <alignment horizontal="left" vertical="top"/>
    </xf>
    <xf numFmtId="0" fontId="8" fillId="0" borderId="0" xfId="2" applyFont="1" applyAlignment="1">
      <alignment horizontal="center"/>
    </xf>
    <xf numFmtId="41" fontId="8" fillId="0" borderId="11" xfId="2" applyNumberFormat="1" applyFont="1" applyBorder="1" applyAlignment="1">
      <alignment vertical="top"/>
    </xf>
    <xf numFmtId="0" fontId="5" fillId="4" borderId="7" xfId="2" applyFont="1" applyFill="1" applyBorder="1"/>
    <xf numFmtId="0" fontId="5" fillId="4" borderId="8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11" xfId="0" applyNumberFormat="1" applyFont="1" applyBorder="1" applyAlignment="1">
      <alignment vertical="top"/>
    </xf>
    <xf numFmtId="0" fontId="7" fillId="0" borderId="10" xfId="2" applyFont="1" applyBorder="1"/>
    <xf numFmtId="41" fontId="7" fillId="0" borderId="11" xfId="1" applyNumberFormat="1" applyFont="1" applyFill="1" applyBorder="1"/>
    <xf numFmtId="0" fontId="4" fillId="0" borderId="0" xfId="0" applyFont="1" applyAlignment="1">
      <alignment horizontal="center" vertical="top"/>
    </xf>
    <xf numFmtId="0" fontId="5" fillId="0" borderId="10" xfId="2" applyFont="1" applyBorder="1"/>
    <xf numFmtId="0" fontId="8" fillId="0" borderId="0" xfId="2" applyFont="1" applyAlignment="1">
      <alignment vertical="top"/>
    </xf>
    <xf numFmtId="0" fontId="8" fillId="0" borderId="0" xfId="2" applyFont="1" applyAlignment="1">
      <alignment horizontal="left"/>
    </xf>
    <xf numFmtId="0" fontId="9" fillId="7" borderId="14" xfId="2" applyFont="1" applyFill="1" applyBorder="1" applyAlignment="1">
      <alignment horizontal="left" wrapText="1"/>
    </xf>
    <xf numFmtId="0" fontId="9" fillId="7" borderId="13" xfId="2" applyFont="1" applyFill="1" applyBorder="1" applyAlignment="1">
      <alignment horizontal="center"/>
    </xf>
    <xf numFmtId="0" fontId="9" fillId="7" borderId="13" xfId="2" applyFont="1" applyFill="1" applyBorder="1" applyAlignment="1">
      <alignment horizontal="center" wrapText="1"/>
    </xf>
    <xf numFmtId="0" fontId="8" fillId="0" borderId="10" xfId="2" applyFont="1" applyBorder="1" applyAlignment="1">
      <alignment horizontal="left" wrapText="1"/>
    </xf>
    <xf numFmtId="41" fontId="8" fillId="0" borderId="11" xfId="2" applyNumberFormat="1" applyFont="1" applyBorder="1" applyAlignment="1">
      <alignment horizontal="right" wrapText="1"/>
    </xf>
    <xf numFmtId="0" fontId="10" fillId="8" borderId="4" xfId="2" applyFont="1" applyFill="1" applyBorder="1" applyAlignment="1">
      <alignment horizontal="left" vertical="top"/>
    </xf>
    <xf numFmtId="0" fontId="10" fillId="8" borderId="5" xfId="2" applyFont="1" applyFill="1" applyBorder="1" applyAlignment="1">
      <alignment horizontal="center" vertical="top"/>
    </xf>
    <xf numFmtId="41" fontId="10" fillId="9" borderId="6" xfId="2" applyNumberFormat="1" applyFont="1" applyFill="1" applyBorder="1" applyAlignment="1">
      <alignment vertical="top"/>
    </xf>
    <xf numFmtId="0" fontId="3" fillId="0" borderId="10" xfId="3" applyFont="1" applyBorder="1"/>
    <xf numFmtId="41" fontId="4" fillId="0" borderId="0" xfId="3" applyNumberFormat="1" applyFont="1" applyAlignment="1">
      <alignment horizontal="center" wrapText="1"/>
    </xf>
    <xf numFmtId="0" fontId="3" fillId="0" borderId="0" xfId="3" applyFont="1" applyAlignment="1">
      <alignment horizontal="center"/>
    </xf>
    <xf numFmtId="41" fontId="11" fillId="0" borderId="11" xfId="3" applyNumberFormat="1" applyFont="1" applyBorder="1" applyAlignment="1">
      <alignment horizontal="center"/>
    </xf>
    <xf numFmtId="0" fontId="10" fillId="8" borderId="5" xfId="2" applyFont="1" applyFill="1" applyBorder="1" applyAlignment="1">
      <alignment vertical="top"/>
    </xf>
    <xf numFmtId="0" fontId="8" fillId="0" borderId="10" xfId="2" applyFont="1" applyBorder="1"/>
    <xf numFmtId="0" fontId="4" fillId="0" borderId="0" xfId="2" applyFont="1" applyAlignment="1">
      <alignment horizontal="center" vertical="center"/>
    </xf>
    <xf numFmtId="41" fontId="8" fillId="0" borderId="11" xfId="2" applyNumberFormat="1" applyFont="1" applyBorder="1"/>
    <xf numFmtId="41" fontId="3" fillId="0" borderId="11" xfId="3" applyNumberFormat="1" applyFont="1" applyBorder="1"/>
    <xf numFmtId="0" fontId="10" fillId="8" borderId="7" xfId="2" applyFont="1" applyFill="1" applyBorder="1" applyAlignment="1">
      <alignment horizontal="left" vertical="top"/>
    </xf>
    <xf numFmtId="0" fontId="10" fillId="8" borderId="8" xfId="2" applyFont="1" applyFill="1" applyBorder="1" applyAlignment="1">
      <alignment vertical="top"/>
    </xf>
    <xf numFmtId="41" fontId="10" fillId="9" borderId="9" xfId="2" applyNumberFormat="1" applyFont="1" applyFill="1" applyBorder="1" applyAlignment="1">
      <alignment vertical="top"/>
    </xf>
    <xf numFmtId="0" fontId="10" fillId="8" borderId="8" xfId="2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7" fontId="9" fillId="7" borderId="12" xfId="2" applyNumberFormat="1" applyFont="1" applyFill="1" applyBorder="1" applyAlignment="1">
      <alignment horizontal="center" wrapText="1"/>
    </xf>
    <xf numFmtId="44" fontId="3" fillId="0" borderId="0" xfId="1" applyFont="1" applyAlignment="1">
      <alignment horizontal="center"/>
    </xf>
    <xf numFmtId="0" fontId="5" fillId="0" borderId="18" xfId="2" applyFont="1" applyBorder="1" applyAlignment="1">
      <alignment horizontal="center" wrapText="1"/>
    </xf>
    <xf numFmtId="0" fontId="5" fillId="4" borderId="7" xfId="0" applyFont="1" applyFill="1" applyBorder="1"/>
    <xf numFmtId="0" fontId="5" fillId="4" borderId="8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5" borderId="7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7" fillId="3" borderId="4" xfId="0" applyFont="1" applyFill="1" applyBorder="1"/>
    <xf numFmtId="0" fontId="7" fillId="3" borderId="5" xfId="0" applyFont="1" applyFill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</cellXfs>
  <cellStyles count="4">
    <cellStyle name="Currency" xfId="1" builtinId="4"/>
    <cellStyle name="Normal" xfId="0" builtinId="0"/>
    <cellStyle name="Normal 2" xfId="2" xr:uid="{D9A615AF-D996-48B6-AF29-8531CC38F695}"/>
    <cellStyle name="Normal 3" xfId="3" xr:uid="{25CBD3BD-4A87-40C6-B455-836C6D040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9525</xdr:rowOff>
    </xdr:from>
    <xdr:to>
      <xdr:col>1</xdr:col>
      <xdr:colOff>516255</xdr:colOff>
      <xdr:row>5</xdr:row>
      <xdr:rowOff>18747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9BC8C-BFE8-44B6-8B9E-45A4DFD6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201930"/>
          <a:ext cx="1447800" cy="773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9525</xdr:rowOff>
    </xdr:from>
    <xdr:ext cx="1402752" cy="787022"/>
    <xdr:pic>
      <xdr:nvPicPr>
        <xdr:cNvPr id="2" name="Picture 1">
          <a:extLst>
            <a:ext uri="{FF2B5EF4-FFF2-40B4-BE49-F238E27FC236}">
              <a16:creationId xmlns:a16="http://schemas.microsoft.com/office/drawing/2014/main" id="{7072EB3B-F55F-475C-B35D-39CFAB87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2880"/>
          <a:ext cx="1402752" cy="7870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19B1-A179-42B5-8DFB-7646F0DA212D}">
  <dimension ref="A1:E289"/>
  <sheetViews>
    <sheetView topLeftCell="A256" workbookViewId="0">
      <selection activeCell="E250" sqref="A250:E250"/>
    </sheetView>
  </sheetViews>
  <sheetFormatPr defaultColWidth="8.85546875" defaultRowHeight="14.25" x14ac:dyDescent="0.25"/>
  <cols>
    <col min="1" max="1" width="16.140625" style="5" bestFit="1" customWidth="1"/>
    <col min="2" max="2" width="19.7109375" style="5" customWidth="1"/>
    <col min="3" max="3" width="8.28515625" style="3" bestFit="1" customWidth="1"/>
    <col min="4" max="4" width="34.7109375" style="6" bestFit="1" customWidth="1"/>
    <col min="5" max="5" width="13.5703125" style="2" bestFit="1" customWidth="1"/>
    <col min="6" max="16384" width="8.85546875" style="2"/>
  </cols>
  <sheetData>
    <row r="1" spans="1:5" x14ac:dyDescent="0.25">
      <c r="A1" s="103" t="s">
        <v>191</v>
      </c>
      <c r="B1" s="103"/>
      <c r="C1" s="104"/>
      <c r="D1" s="104"/>
      <c r="E1" s="104"/>
    </row>
    <row r="2" spans="1:5" x14ac:dyDescent="0.25">
      <c r="A2" s="104"/>
      <c r="B2" s="104"/>
      <c r="C2" s="104"/>
      <c r="D2" s="104"/>
      <c r="E2" s="104"/>
    </row>
    <row r="3" spans="1:5" x14ac:dyDescent="0.25">
      <c r="A3" s="104"/>
      <c r="B3" s="104"/>
      <c r="C3" s="104"/>
      <c r="D3" s="104"/>
      <c r="E3" s="104"/>
    </row>
    <row r="4" spans="1:5" x14ac:dyDescent="0.25">
      <c r="A4" s="104"/>
      <c r="B4" s="104"/>
      <c r="C4" s="104"/>
      <c r="D4" s="104"/>
      <c r="E4" s="104"/>
    </row>
    <row r="5" spans="1:5" x14ac:dyDescent="0.25">
      <c r="A5" s="104"/>
      <c r="B5" s="104"/>
      <c r="C5" s="104"/>
      <c r="D5" s="104"/>
      <c r="E5" s="104"/>
    </row>
    <row r="6" spans="1:5" ht="15" thickBot="1" x14ac:dyDescent="0.3">
      <c r="A6" s="104"/>
      <c r="B6" s="104"/>
      <c r="C6" s="104"/>
      <c r="D6" s="104"/>
      <c r="E6" s="104"/>
    </row>
    <row r="7" spans="1:5" ht="42.75" x14ac:dyDescent="0.25">
      <c r="A7" s="7" t="s">
        <v>131</v>
      </c>
      <c r="B7" s="8" t="s">
        <v>132</v>
      </c>
      <c r="C7" s="8" t="s">
        <v>133</v>
      </c>
      <c r="D7" s="8" t="s">
        <v>134</v>
      </c>
      <c r="E7" s="9" t="s">
        <v>135</v>
      </c>
    </row>
    <row r="8" spans="1:5" x14ac:dyDescent="0.25">
      <c r="A8" s="20">
        <v>10000000</v>
      </c>
      <c r="B8" s="2" t="s">
        <v>136</v>
      </c>
      <c r="C8" s="21">
        <v>4110</v>
      </c>
      <c r="D8" s="3" t="s">
        <v>1</v>
      </c>
      <c r="E8" s="22">
        <v>67000000</v>
      </c>
    </row>
    <row r="9" spans="1:5" x14ac:dyDescent="0.25">
      <c r="A9" s="20">
        <v>10000000</v>
      </c>
      <c r="B9" s="2" t="s">
        <v>136</v>
      </c>
      <c r="C9" s="21">
        <v>4111</v>
      </c>
      <c r="D9" s="3" t="s">
        <v>5</v>
      </c>
      <c r="E9" s="22">
        <v>0</v>
      </c>
    </row>
    <row r="10" spans="1:5" s="11" customFormat="1" x14ac:dyDescent="0.25">
      <c r="A10" s="105" t="s">
        <v>139</v>
      </c>
      <c r="B10" s="106"/>
      <c r="C10" s="106"/>
      <c r="D10" s="106"/>
      <c r="E10" s="10">
        <f>SUM(E8:E9)</f>
        <v>67000000</v>
      </c>
    </row>
    <row r="11" spans="1:5" x14ac:dyDescent="0.25">
      <c r="A11" s="20">
        <v>10000000</v>
      </c>
      <c r="B11" s="2" t="s">
        <v>136</v>
      </c>
      <c r="C11" s="21">
        <v>4120</v>
      </c>
      <c r="D11" s="3" t="s">
        <v>13</v>
      </c>
      <c r="E11" s="22">
        <v>75000000</v>
      </c>
    </row>
    <row r="12" spans="1:5" s="11" customFormat="1" x14ac:dyDescent="0.25">
      <c r="A12" s="105" t="s">
        <v>140</v>
      </c>
      <c r="B12" s="106"/>
      <c r="C12" s="106"/>
      <c r="D12" s="106"/>
      <c r="E12" s="10">
        <f>SUM(E11)</f>
        <v>75000000</v>
      </c>
    </row>
    <row r="13" spans="1:5" x14ac:dyDescent="0.25">
      <c r="A13" s="20">
        <v>10000000</v>
      </c>
      <c r="B13" s="2" t="s">
        <v>136</v>
      </c>
      <c r="C13" s="21">
        <v>4112</v>
      </c>
      <c r="D13" s="3" t="s">
        <v>6</v>
      </c>
      <c r="E13" s="22">
        <v>24000</v>
      </c>
    </row>
    <row r="14" spans="1:5" x14ac:dyDescent="0.25">
      <c r="A14" s="20">
        <v>10000000</v>
      </c>
      <c r="B14" s="2" t="s">
        <v>136</v>
      </c>
      <c r="C14" s="21">
        <v>4113</v>
      </c>
      <c r="D14" s="3" t="s">
        <v>7</v>
      </c>
      <c r="E14" s="22">
        <v>70000</v>
      </c>
    </row>
    <row r="15" spans="1:5" x14ac:dyDescent="0.25">
      <c r="A15" s="20">
        <v>10000000</v>
      </c>
      <c r="B15" s="2" t="s">
        <v>136</v>
      </c>
      <c r="C15" s="21">
        <v>4115</v>
      </c>
      <c r="D15" s="3" t="s">
        <v>8</v>
      </c>
      <c r="E15" s="22">
        <v>1825000</v>
      </c>
    </row>
    <row r="16" spans="1:5" x14ac:dyDescent="0.25">
      <c r="A16" s="20">
        <v>10000000</v>
      </c>
      <c r="B16" s="2" t="s">
        <v>136</v>
      </c>
      <c r="C16" s="21">
        <v>4116</v>
      </c>
      <c r="D16" s="3" t="s">
        <v>9</v>
      </c>
      <c r="E16" s="22">
        <v>190000</v>
      </c>
    </row>
    <row r="17" spans="1:5" x14ac:dyDescent="0.25">
      <c r="A17" s="20">
        <v>10000000</v>
      </c>
      <c r="B17" s="2" t="s">
        <v>136</v>
      </c>
      <c r="C17" s="21">
        <v>4117</v>
      </c>
      <c r="D17" s="3" t="s">
        <v>10</v>
      </c>
      <c r="E17" s="22">
        <v>4450000</v>
      </c>
    </row>
    <row r="18" spans="1:5" x14ac:dyDescent="0.25">
      <c r="A18" s="20">
        <v>10000000</v>
      </c>
      <c r="B18" s="2" t="s">
        <v>136</v>
      </c>
      <c r="C18" s="21">
        <v>4118</v>
      </c>
      <c r="D18" s="3" t="s">
        <v>11</v>
      </c>
      <c r="E18" s="22">
        <v>565000</v>
      </c>
    </row>
    <row r="19" spans="1:5" x14ac:dyDescent="0.25">
      <c r="A19" s="20">
        <v>10000000</v>
      </c>
      <c r="B19" s="2" t="s">
        <v>136</v>
      </c>
      <c r="C19" s="21">
        <v>4119</v>
      </c>
      <c r="D19" s="3" t="s">
        <v>12</v>
      </c>
      <c r="E19" s="22">
        <v>950000</v>
      </c>
    </row>
    <row r="20" spans="1:5" x14ac:dyDescent="0.25">
      <c r="A20" s="20">
        <v>10000000</v>
      </c>
      <c r="B20" s="2" t="s">
        <v>136</v>
      </c>
      <c r="C20" s="21">
        <v>4122</v>
      </c>
      <c r="D20" s="3" t="s">
        <v>14</v>
      </c>
      <c r="E20" s="22">
        <v>1100000</v>
      </c>
    </row>
    <row r="21" spans="1:5" x14ac:dyDescent="0.25">
      <c r="A21" s="20">
        <v>10000000</v>
      </c>
      <c r="B21" s="2" t="s">
        <v>136</v>
      </c>
      <c r="C21" s="21">
        <v>4124</v>
      </c>
      <c r="D21" s="3" t="s">
        <v>15</v>
      </c>
      <c r="E21" s="22">
        <v>50000</v>
      </c>
    </row>
    <row r="22" spans="1:5" s="11" customFormat="1" x14ac:dyDescent="0.25">
      <c r="A22" s="101" t="s">
        <v>141</v>
      </c>
      <c r="B22" s="102"/>
      <c r="C22" s="102"/>
      <c r="D22" s="102"/>
      <c r="E22" s="10">
        <f>SUM(E13:E21)</f>
        <v>9224000</v>
      </c>
    </row>
    <row r="23" spans="1:5" x14ac:dyDescent="0.25">
      <c r="A23" s="20">
        <v>10000000</v>
      </c>
      <c r="B23" s="2" t="s">
        <v>136</v>
      </c>
      <c r="C23" s="21">
        <v>4212</v>
      </c>
      <c r="D23" s="3" t="s">
        <v>17</v>
      </c>
      <c r="E23" s="22">
        <v>0</v>
      </c>
    </row>
    <row r="24" spans="1:5" x14ac:dyDescent="0.25">
      <c r="A24" s="20">
        <v>10000000</v>
      </c>
      <c r="B24" s="2" t="s">
        <v>136</v>
      </c>
      <c r="C24" s="21">
        <v>4213</v>
      </c>
      <c r="D24" s="3" t="s">
        <v>18</v>
      </c>
      <c r="E24" s="22">
        <v>2000</v>
      </c>
    </row>
    <row r="25" spans="1:5" x14ac:dyDescent="0.25">
      <c r="A25" s="20">
        <v>10000000</v>
      </c>
      <c r="B25" s="2" t="s">
        <v>136</v>
      </c>
      <c r="C25" s="21">
        <v>4214</v>
      </c>
      <c r="D25" s="3" t="s">
        <v>19</v>
      </c>
      <c r="E25" s="22">
        <v>1300000</v>
      </c>
    </row>
    <row r="26" spans="1:5" x14ac:dyDescent="0.25">
      <c r="A26" s="20">
        <v>10000000</v>
      </c>
      <c r="B26" s="2" t="s">
        <v>136</v>
      </c>
      <c r="C26" s="21">
        <v>4215</v>
      </c>
      <c r="D26" s="3" t="s">
        <v>20</v>
      </c>
      <c r="E26" s="22">
        <v>20000</v>
      </c>
    </row>
    <row r="27" spans="1:5" x14ac:dyDescent="0.25">
      <c r="A27" s="20">
        <v>10000000</v>
      </c>
      <c r="B27" s="2" t="s">
        <v>136</v>
      </c>
      <c r="C27" s="21">
        <v>4216</v>
      </c>
      <c r="D27" s="3" t="s">
        <v>21</v>
      </c>
      <c r="E27" s="22">
        <v>100000</v>
      </c>
    </row>
    <row r="28" spans="1:5" x14ac:dyDescent="0.25">
      <c r="A28" s="20">
        <v>10000000</v>
      </c>
      <c r="B28" s="2" t="s">
        <v>136</v>
      </c>
      <c r="C28" s="21">
        <v>4217</v>
      </c>
      <c r="D28" s="3" t="s">
        <v>22</v>
      </c>
      <c r="E28" s="22">
        <v>130000</v>
      </c>
    </row>
    <row r="29" spans="1:5" x14ac:dyDescent="0.25">
      <c r="A29" s="20">
        <v>10000000</v>
      </c>
      <c r="B29" s="2" t="s">
        <v>136</v>
      </c>
      <c r="C29" s="21">
        <v>4218</v>
      </c>
      <c r="D29" s="3" t="s">
        <v>23</v>
      </c>
      <c r="E29" s="22">
        <v>0</v>
      </c>
    </row>
    <row r="30" spans="1:5" x14ac:dyDescent="0.25">
      <c r="A30" s="20">
        <v>10000000</v>
      </c>
      <c r="B30" s="2" t="s">
        <v>136</v>
      </c>
      <c r="C30" s="21">
        <v>4219</v>
      </c>
      <c r="D30" s="3" t="s">
        <v>24</v>
      </c>
      <c r="E30" s="22">
        <v>150000</v>
      </c>
    </row>
    <row r="31" spans="1:5" x14ac:dyDescent="0.25">
      <c r="A31" s="20">
        <v>10000000</v>
      </c>
      <c r="B31" s="2" t="s">
        <v>136</v>
      </c>
      <c r="C31" s="21">
        <v>4220</v>
      </c>
      <c r="D31" s="3" t="s">
        <v>25</v>
      </c>
      <c r="E31" s="22">
        <v>430000</v>
      </c>
    </row>
    <row r="32" spans="1:5" x14ac:dyDescent="0.25">
      <c r="A32" s="20">
        <v>10000000</v>
      </c>
      <c r="B32" s="2" t="s">
        <v>136</v>
      </c>
      <c r="C32" s="21">
        <v>4221</v>
      </c>
      <c r="D32" s="3" t="s">
        <v>26</v>
      </c>
      <c r="E32" s="22">
        <v>36000</v>
      </c>
    </row>
    <row r="33" spans="1:5" x14ac:dyDescent="0.25">
      <c r="A33" s="20">
        <v>10000000</v>
      </c>
      <c r="B33" s="2" t="s">
        <v>136</v>
      </c>
      <c r="C33" s="21">
        <v>4224</v>
      </c>
      <c r="D33" s="3" t="s">
        <v>27</v>
      </c>
      <c r="E33" s="22">
        <v>25000</v>
      </c>
    </row>
    <row r="34" spans="1:5" x14ac:dyDescent="0.25">
      <c r="A34" s="20">
        <v>10000000</v>
      </c>
      <c r="B34" s="2" t="s">
        <v>136</v>
      </c>
      <c r="C34" s="21">
        <v>4225</v>
      </c>
      <c r="D34" s="3" t="s">
        <v>28</v>
      </c>
      <c r="E34" s="22">
        <v>700000</v>
      </c>
    </row>
    <row r="35" spans="1:5" x14ac:dyDescent="0.25">
      <c r="A35" s="20">
        <v>10000000</v>
      </c>
      <c r="B35" s="2" t="s">
        <v>136</v>
      </c>
      <c r="C35" s="21">
        <v>4226</v>
      </c>
      <c r="D35" s="3" t="s">
        <v>29</v>
      </c>
      <c r="E35" s="22">
        <v>10000</v>
      </c>
    </row>
    <row r="36" spans="1:5" x14ac:dyDescent="0.25">
      <c r="A36" s="20">
        <v>10000000</v>
      </c>
      <c r="B36" s="2" t="s">
        <v>136</v>
      </c>
      <c r="C36" s="21">
        <v>4227</v>
      </c>
      <c r="D36" s="3" t="s">
        <v>30</v>
      </c>
      <c r="E36" s="22">
        <v>8500</v>
      </c>
    </row>
    <row r="37" spans="1:5" x14ac:dyDescent="0.25">
      <c r="A37" s="20">
        <v>10000000</v>
      </c>
      <c r="B37" s="2" t="s">
        <v>136</v>
      </c>
      <c r="C37" s="21">
        <v>4228</v>
      </c>
      <c r="D37" s="3" t="s">
        <v>31</v>
      </c>
      <c r="E37" s="22">
        <v>300</v>
      </c>
    </row>
    <row r="38" spans="1:5" x14ac:dyDescent="0.25">
      <c r="A38" s="20">
        <v>10000000</v>
      </c>
      <c r="B38" s="2" t="s">
        <v>136</v>
      </c>
      <c r="C38" s="21">
        <v>4229</v>
      </c>
      <c r="D38" s="3" t="s">
        <v>32</v>
      </c>
      <c r="E38" s="22">
        <v>8000</v>
      </c>
    </row>
    <row r="39" spans="1:5" x14ac:dyDescent="0.25">
      <c r="A39" s="20">
        <v>10000000</v>
      </c>
      <c r="B39" s="2" t="s">
        <v>136</v>
      </c>
      <c r="C39" s="21">
        <v>4230</v>
      </c>
      <c r="D39" s="3" t="s">
        <v>33</v>
      </c>
      <c r="E39" s="22">
        <v>0</v>
      </c>
    </row>
    <row r="40" spans="1:5" x14ac:dyDescent="0.25">
      <c r="A40" s="20">
        <v>10000000</v>
      </c>
      <c r="B40" s="2" t="s">
        <v>136</v>
      </c>
      <c r="C40" s="21">
        <v>4250</v>
      </c>
      <c r="D40" s="3" t="s">
        <v>34</v>
      </c>
      <c r="E40" s="22">
        <v>20000</v>
      </c>
    </row>
    <row r="41" spans="1:5" s="11" customFormat="1" x14ac:dyDescent="0.25">
      <c r="A41" s="101" t="s">
        <v>142</v>
      </c>
      <c r="B41" s="102"/>
      <c r="C41" s="102"/>
      <c r="D41" s="102"/>
      <c r="E41" s="10">
        <f>SUM(E23:E40)</f>
        <v>2939800</v>
      </c>
    </row>
    <row r="42" spans="1:5" x14ac:dyDescent="0.25">
      <c r="A42" s="20">
        <v>10000000</v>
      </c>
      <c r="B42" s="2" t="s">
        <v>136</v>
      </c>
      <c r="C42" s="21">
        <v>4301</v>
      </c>
      <c r="D42" s="3" t="s">
        <v>35</v>
      </c>
      <c r="E42" s="22">
        <v>22000</v>
      </c>
    </row>
    <row r="43" spans="1:5" x14ac:dyDescent="0.25">
      <c r="A43" s="20">
        <v>10000000</v>
      </c>
      <c r="B43" s="2" t="s">
        <v>136</v>
      </c>
      <c r="C43" s="21">
        <v>4302</v>
      </c>
      <c r="D43" s="3" t="s">
        <v>36</v>
      </c>
      <c r="E43" s="22">
        <v>1330000</v>
      </c>
    </row>
    <row r="44" spans="1:5" x14ac:dyDescent="0.25">
      <c r="A44" s="20">
        <v>10000000</v>
      </c>
      <c r="B44" s="2" t="s">
        <v>136</v>
      </c>
      <c r="C44" s="21">
        <v>4305</v>
      </c>
      <c r="D44" s="3" t="s">
        <v>37</v>
      </c>
      <c r="E44" s="22">
        <v>12000</v>
      </c>
    </row>
    <row r="45" spans="1:5" x14ac:dyDescent="0.25">
      <c r="A45" s="20">
        <v>10000000</v>
      </c>
      <c r="B45" s="2" t="s">
        <v>136</v>
      </c>
      <c r="C45" s="21">
        <v>4306</v>
      </c>
      <c r="D45" s="3" t="s">
        <v>38</v>
      </c>
      <c r="E45" s="22">
        <v>100000</v>
      </c>
    </row>
    <row r="46" spans="1:5" x14ac:dyDescent="0.25">
      <c r="A46" s="20">
        <v>10000000</v>
      </c>
      <c r="B46" s="2" t="s">
        <v>136</v>
      </c>
      <c r="C46" s="21">
        <v>4308</v>
      </c>
      <c r="D46" s="3" t="s">
        <v>39</v>
      </c>
      <c r="E46" s="22">
        <v>30000</v>
      </c>
    </row>
    <row r="47" spans="1:5" s="11" customFormat="1" x14ac:dyDescent="0.25">
      <c r="A47" s="101" t="s">
        <v>143</v>
      </c>
      <c r="B47" s="102"/>
      <c r="C47" s="102"/>
      <c r="D47" s="102"/>
      <c r="E47" s="10">
        <f>SUM(E42:E46)</f>
        <v>1494000</v>
      </c>
    </row>
    <row r="48" spans="1:5" x14ac:dyDescent="0.25">
      <c r="A48" s="20">
        <v>10000000</v>
      </c>
      <c r="B48" s="2" t="s">
        <v>136</v>
      </c>
      <c r="C48" s="21">
        <v>4401</v>
      </c>
      <c r="D48" s="3" t="s">
        <v>40</v>
      </c>
      <c r="E48" s="22">
        <v>45000</v>
      </c>
    </row>
    <row r="49" spans="1:5" x14ac:dyDescent="0.25">
      <c r="A49" s="20">
        <v>10000000</v>
      </c>
      <c r="B49" s="2" t="s">
        <v>136</v>
      </c>
      <c r="C49" s="21">
        <v>4402</v>
      </c>
      <c r="D49" s="3" t="s">
        <v>41</v>
      </c>
      <c r="E49" s="22">
        <v>70000</v>
      </c>
    </row>
    <row r="50" spans="1:5" x14ac:dyDescent="0.25">
      <c r="A50" s="20">
        <v>10000000</v>
      </c>
      <c r="B50" s="2" t="s">
        <v>136</v>
      </c>
      <c r="C50" s="21">
        <v>4403</v>
      </c>
      <c r="D50" s="3" t="s">
        <v>42</v>
      </c>
      <c r="E50" s="22">
        <v>104300</v>
      </c>
    </row>
    <row r="51" spans="1:5" x14ac:dyDescent="0.25">
      <c r="A51" s="20">
        <v>10000000</v>
      </c>
      <c r="B51" s="2" t="s">
        <v>136</v>
      </c>
      <c r="C51" s="21">
        <v>4404</v>
      </c>
      <c r="D51" s="3" t="s">
        <v>2</v>
      </c>
      <c r="E51" s="22">
        <v>2130000</v>
      </c>
    </row>
    <row r="52" spans="1:5" x14ac:dyDescent="0.25">
      <c r="A52" s="20">
        <v>10000000</v>
      </c>
      <c r="B52" s="2" t="s">
        <v>136</v>
      </c>
      <c r="C52" s="21">
        <v>4405</v>
      </c>
      <c r="D52" s="3" t="s">
        <v>43</v>
      </c>
      <c r="E52" s="22">
        <v>400000</v>
      </c>
    </row>
    <row r="53" spans="1:5" x14ac:dyDescent="0.25">
      <c r="A53" s="20">
        <v>10000000</v>
      </c>
      <c r="B53" s="2" t="s">
        <v>136</v>
      </c>
      <c r="C53" s="21">
        <v>4408</v>
      </c>
      <c r="D53" s="3" t="s">
        <v>44</v>
      </c>
      <c r="E53" s="22">
        <v>500000</v>
      </c>
    </row>
    <row r="54" spans="1:5" x14ac:dyDescent="0.25">
      <c r="A54" s="20">
        <v>10000000</v>
      </c>
      <c r="B54" s="2" t="s">
        <v>136</v>
      </c>
      <c r="C54" s="21">
        <v>4411</v>
      </c>
      <c r="D54" s="3" t="s">
        <v>46</v>
      </c>
      <c r="E54" s="22">
        <v>25000</v>
      </c>
    </row>
    <row r="55" spans="1:5" x14ac:dyDescent="0.25">
      <c r="A55" s="20">
        <v>10000000</v>
      </c>
      <c r="B55" s="2" t="s">
        <v>136</v>
      </c>
      <c r="C55" s="21">
        <v>4412</v>
      </c>
      <c r="D55" s="3" t="s">
        <v>47</v>
      </c>
      <c r="E55" s="22">
        <v>20000</v>
      </c>
    </row>
    <row r="56" spans="1:5" x14ac:dyDescent="0.25">
      <c r="A56" s="20">
        <v>10000000</v>
      </c>
      <c r="B56" s="2" t="s">
        <v>136</v>
      </c>
      <c r="C56" s="21">
        <v>4420</v>
      </c>
      <c r="D56" s="3" t="s">
        <v>49</v>
      </c>
      <c r="E56" s="22">
        <v>50000</v>
      </c>
    </row>
    <row r="57" spans="1:5" x14ac:dyDescent="0.25">
      <c r="A57" s="20">
        <v>10023004</v>
      </c>
      <c r="B57" s="2" t="s">
        <v>136</v>
      </c>
      <c r="C57" s="21">
        <v>4403</v>
      </c>
      <c r="D57" s="3" t="s">
        <v>42</v>
      </c>
      <c r="E57" s="22">
        <v>90000</v>
      </c>
    </row>
    <row r="58" spans="1:5" x14ac:dyDescent="0.25">
      <c r="A58" s="20">
        <v>10023004</v>
      </c>
      <c r="B58" s="2" t="s">
        <v>136</v>
      </c>
      <c r="C58" s="21">
        <v>4409</v>
      </c>
      <c r="D58" s="3" t="s">
        <v>45</v>
      </c>
      <c r="E58" s="22">
        <v>60000</v>
      </c>
    </row>
    <row r="59" spans="1:5" x14ac:dyDescent="0.25">
      <c r="A59" s="20">
        <v>10023004</v>
      </c>
      <c r="B59" s="2" t="s">
        <v>136</v>
      </c>
      <c r="C59" s="21">
        <v>4413</v>
      </c>
      <c r="D59" s="3" t="s">
        <v>48</v>
      </c>
      <c r="E59" s="22">
        <v>70000</v>
      </c>
    </row>
    <row r="60" spans="1:5" x14ac:dyDescent="0.25">
      <c r="A60" s="20">
        <v>10023007</v>
      </c>
      <c r="B60" s="2" t="s">
        <v>136</v>
      </c>
      <c r="C60" s="21">
        <v>4402</v>
      </c>
      <c r="D60" s="3" t="s">
        <v>41</v>
      </c>
      <c r="E60" s="22">
        <v>7000</v>
      </c>
    </row>
    <row r="61" spans="1:5" x14ac:dyDescent="0.25">
      <c r="A61" s="20">
        <v>10023007</v>
      </c>
      <c r="B61" s="2" t="s">
        <v>136</v>
      </c>
      <c r="C61" s="21">
        <v>4403</v>
      </c>
      <c r="D61" s="3" t="s">
        <v>42</v>
      </c>
      <c r="E61" s="22">
        <v>900000</v>
      </c>
    </row>
    <row r="62" spans="1:5" x14ac:dyDescent="0.25">
      <c r="A62" s="20">
        <v>10023007</v>
      </c>
      <c r="B62" s="2" t="s">
        <v>136</v>
      </c>
      <c r="C62" s="21">
        <v>4413</v>
      </c>
      <c r="D62" s="3" t="s">
        <v>48</v>
      </c>
      <c r="E62" s="22">
        <v>425000</v>
      </c>
    </row>
    <row r="63" spans="1:5" x14ac:dyDescent="0.25">
      <c r="A63" s="101" t="s">
        <v>145</v>
      </c>
      <c r="B63" s="102"/>
      <c r="C63" s="102"/>
      <c r="D63" s="102"/>
      <c r="E63" s="10">
        <f>SUM(E48:E62)</f>
        <v>4896300</v>
      </c>
    </row>
    <row r="64" spans="1:5" x14ac:dyDescent="0.25">
      <c r="A64" s="20">
        <v>10000000</v>
      </c>
      <c r="B64" s="2" t="s">
        <v>136</v>
      </c>
      <c r="C64" s="21">
        <v>4511</v>
      </c>
      <c r="D64" s="3" t="s">
        <v>50</v>
      </c>
      <c r="E64" s="22">
        <v>997500</v>
      </c>
    </row>
    <row r="65" spans="1:5" x14ac:dyDescent="0.25">
      <c r="A65" s="20">
        <v>10000000</v>
      </c>
      <c r="B65" s="2" t="s">
        <v>136</v>
      </c>
      <c r="C65" s="21">
        <v>4515</v>
      </c>
      <c r="D65" s="3" t="s">
        <v>51</v>
      </c>
      <c r="E65" s="22">
        <v>16000</v>
      </c>
    </row>
    <row r="66" spans="1:5" x14ac:dyDescent="0.25">
      <c r="A66" s="20">
        <v>10000000</v>
      </c>
      <c r="B66" s="2" t="s">
        <v>136</v>
      </c>
      <c r="C66" s="21">
        <v>4517</v>
      </c>
      <c r="D66" s="3" t="s">
        <v>52</v>
      </c>
      <c r="E66" s="22">
        <v>300</v>
      </c>
    </row>
    <row r="67" spans="1:5" s="11" customFormat="1" x14ac:dyDescent="0.25">
      <c r="A67" s="101" t="s">
        <v>144</v>
      </c>
      <c r="B67" s="102"/>
      <c r="C67" s="102"/>
      <c r="D67" s="102"/>
      <c r="E67" s="10">
        <f>SUM(E64:E66)</f>
        <v>1013800</v>
      </c>
    </row>
    <row r="68" spans="1:5" x14ac:dyDescent="0.25">
      <c r="A68" s="20">
        <v>10000000</v>
      </c>
      <c r="B68" s="2" t="s">
        <v>136</v>
      </c>
      <c r="C68" s="21">
        <v>4407</v>
      </c>
      <c r="D68" s="3" t="s">
        <v>53</v>
      </c>
      <c r="E68" s="22">
        <v>16000</v>
      </c>
    </row>
    <row r="69" spans="1:5" x14ac:dyDescent="0.25">
      <c r="A69" s="20">
        <v>10000000</v>
      </c>
      <c r="B69" s="2" t="s">
        <v>136</v>
      </c>
      <c r="C69" s="21">
        <v>4410</v>
      </c>
      <c r="D69" s="3" t="s">
        <v>54</v>
      </c>
      <c r="E69" s="22">
        <v>50000</v>
      </c>
    </row>
    <row r="70" spans="1:5" x14ac:dyDescent="0.25">
      <c r="A70" s="20">
        <v>10000000</v>
      </c>
      <c r="B70" s="2" t="s">
        <v>136</v>
      </c>
      <c r="C70" s="21">
        <v>4422</v>
      </c>
      <c r="D70" s="3" t="s">
        <v>55</v>
      </c>
      <c r="E70" s="22">
        <v>80000</v>
      </c>
    </row>
    <row r="71" spans="1:5" x14ac:dyDescent="0.25">
      <c r="A71" s="20">
        <v>10000000</v>
      </c>
      <c r="B71" s="2" t="s">
        <v>136</v>
      </c>
      <c r="C71" s="21">
        <v>4610</v>
      </c>
      <c r="D71" s="3" t="s">
        <v>3</v>
      </c>
      <c r="E71" s="22">
        <v>3200000</v>
      </c>
    </row>
    <row r="72" spans="1:5" x14ac:dyDescent="0.25">
      <c r="A72" s="20">
        <v>10000000</v>
      </c>
      <c r="B72" s="2" t="s">
        <v>136</v>
      </c>
      <c r="C72" s="21">
        <v>4612</v>
      </c>
      <c r="D72" s="3" t="s">
        <v>4</v>
      </c>
      <c r="E72" s="22">
        <v>0</v>
      </c>
    </row>
    <row r="73" spans="1:5" x14ac:dyDescent="0.25">
      <c r="A73" s="20">
        <v>10000000</v>
      </c>
      <c r="B73" s="2" t="s">
        <v>136</v>
      </c>
      <c r="C73" s="21">
        <v>4615</v>
      </c>
      <c r="D73" s="3" t="s">
        <v>56</v>
      </c>
      <c r="E73" s="22">
        <v>350000</v>
      </c>
    </row>
    <row r="74" spans="1:5" x14ac:dyDescent="0.25">
      <c r="A74" s="20">
        <v>10000000</v>
      </c>
      <c r="B74" s="2" t="s">
        <v>136</v>
      </c>
      <c r="C74" s="21">
        <v>4616</v>
      </c>
      <c r="D74" s="3" t="s">
        <v>57</v>
      </c>
      <c r="E74" s="22">
        <v>0</v>
      </c>
    </row>
    <row r="75" spans="1:5" x14ac:dyDescent="0.25">
      <c r="A75" s="20">
        <v>10000000</v>
      </c>
      <c r="B75" s="2" t="s">
        <v>136</v>
      </c>
      <c r="C75" s="21">
        <v>4617</v>
      </c>
      <c r="D75" s="3" t="s">
        <v>58</v>
      </c>
      <c r="E75" s="22">
        <v>4800000</v>
      </c>
    </row>
    <row r="76" spans="1:5" x14ac:dyDescent="0.25">
      <c r="A76" s="20">
        <v>10000000</v>
      </c>
      <c r="B76" s="2" t="s">
        <v>136</v>
      </c>
      <c r="C76" s="21">
        <v>4618</v>
      </c>
      <c r="D76" s="3" t="s">
        <v>59</v>
      </c>
      <c r="E76" s="22">
        <v>100000</v>
      </c>
    </row>
    <row r="77" spans="1:5" x14ac:dyDescent="0.25">
      <c r="A77" s="20">
        <v>10000000</v>
      </c>
      <c r="B77" s="2" t="s">
        <v>136</v>
      </c>
      <c r="C77" s="21">
        <v>4619</v>
      </c>
      <c r="D77" s="3" t="s">
        <v>60</v>
      </c>
      <c r="E77" s="22">
        <v>100</v>
      </c>
    </row>
    <row r="78" spans="1:5" x14ac:dyDescent="0.25">
      <c r="A78" s="20">
        <v>10000000</v>
      </c>
      <c r="B78" s="2" t="s">
        <v>136</v>
      </c>
      <c r="C78" s="21">
        <v>4621</v>
      </c>
      <c r="D78" s="3" t="s">
        <v>61</v>
      </c>
      <c r="E78" s="22">
        <v>0</v>
      </c>
    </row>
    <row r="79" spans="1:5" x14ac:dyDescent="0.25">
      <c r="A79" s="20">
        <v>10000000</v>
      </c>
      <c r="B79" s="2" t="s">
        <v>136</v>
      </c>
      <c r="C79" s="21">
        <v>4623</v>
      </c>
      <c r="D79" s="3" t="s">
        <v>62</v>
      </c>
      <c r="E79" s="22">
        <v>0</v>
      </c>
    </row>
    <row r="80" spans="1:5" x14ac:dyDescent="0.25">
      <c r="A80" s="20">
        <v>10000000</v>
      </c>
      <c r="B80" s="2" t="s">
        <v>136</v>
      </c>
      <c r="C80" s="21">
        <v>4625</v>
      </c>
      <c r="D80" s="3" t="s">
        <v>63</v>
      </c>
      <c r="E80" s="22">
        <v>0</v>
      </c>
    </row>
    <row r="81" spans="1:5" x14ac:dyDescent="0.25">
      <c r="A81" s="20">
        <v>10000000</v>
      </c>
      <c r="B81" s="2" t="s">
        <v>136</v>
      </c>
      <c r="C81" s="21">
        <v>4627</v>
      </c>
      <c r="D81" s="3" t="s">
        <v>64</v>
      </c>
      <c r="E81" s="22">
        <v>100</v>
      </c>
    </row>
    <row r="82" spans="1:5" x14ac:dyDescent="0.25">
      <c r="A82" s="20">
        <v>10000000</v>
      </c>
      <c r="B82" s="2" t="s">
        <v>136</v>
      </c>
      <c r="C82" s="21">
        <v>4628</v>
      </c>
      <c r="D82" s="3" t="s">
        <v>65</v>
      </c>
      <c r="E82" s="22">
        <v>0</v>
      </c>
    </row>
    <row r="83" spans="1:5" x14ac:dyDescent="0.25">
      <c r="A83" s="20">
        <v>10000000</v>
      </c>
      <c r="B83" s="2" t="s">
        <v>136</v>
      </c>
      <c r="C83" s="21">
        <v>4629</v>
      </c>
      <c r="D83" s="3" t="s">
        <v>66</v>
      </c>
      <c r="E83" s="22">
        <v>0</v>
      </c>
    </row>
    <row r="84" spans="1:5" x14ac:dyDescent="0.25">
      <c r="A84" s="20">
        <v>10000000</v>
      </c>
      <c r="B84" s="2" t="s">
        <v>136</v>
      </c>
      <c r="C84" s="21">
        <v>4636</v>
      </c>
      <c r="D84" s="3" t="s">
        <v>67</v>
      </c>
      <c r="E84" s="22">
        <v>100000</v>
      </c>
    </row>
    <row r="85" spans="1:5" x14ac:dyDescent="0.25">
      <c r="A85" s="20">
        <v>10000000</v>
      </c>
      <c r="B85" s="2" t="s">
        <v>136</v>
      </c>
      <c r="C85" s="21">
        <v>4637</v>
      </c>
      <c r="D85" s="3" t="s">
        <v>68</v>
      </c>
      <c r="E85" s="22">
        <v>1000</v>
      </c>
    </row>
    <row r="86" spans="1:5" x14ac:dyDescent="0.25">
      <c r="A86" s="20">
        <v>10000000</v>
      </c>
      <c r="B86" s="2" t="s">
        <v>136</v>
      </c>
      <c r="C86" s="21">
        <v>4638</v>
      </c>
      <c r="D86" s="3" t="s">
        <v>69</v>
      </c>
      <c r="E86" s="22">
        <v>1000</v>
      </c>
    </row>
    <row r="87" spans="1:5" x14ac:dyDescent="0.25">
      <c r="A87" s="20">
        <v>10000000</v>
      </c>
      <c r="B87" s="2" t="s">
        <v>136</v>
      </c>
      <c r="C87" s="21">
        <v>4639</v>
      </c>
      <c r="D87" s="3" t="s">
        <v>70</v>
      </c>
      <c r="E87" s="22">
        <v>100000</v>
      </c>
    </row>
    <row r="88" spans="1:5" x14ac:dyDescent="0.25">
      <c r="A88" s="20">
        <v>10000000</v>
      </c>
      <c r="B88" s="2" t="s">
        <v>136</v>
      </c>
      <c r="C88" s="21">
        <v>4646</v>
      </c>
      <c r="D88" s="3" t="s">
        <v>71</v>
      </c>
      <c r="E88" s="22">
        <v>1284800</v>
      </c>
    </row>
    <row r="89" spans="1:5" x14ac:dyDescent="0.25">
      <c r="A89" s="20">
        <v>10000000</v>
      </c>
      <c r="B89" s="2" t="s">
        <v>136</v>
      </c>
      <c r="C89" s="21">
        <v>4656</v>
      </c>
      <c r="D89" s="3" t="s">
        <v>72</v>
      </c>
      <c r="E89" s="22">
        <v>500</v>
      </c>
    </row>
    <row r="90" spans="1:5" x14ac:dyDescent="0.25">
      <c r="A90" s="20">
        <v>10000000</v>
      </c>
      <c r="B90" s="2" t="s">
        <v>136</v>
      </c>
      <c r="C90" s="21">
        <v>4662</v>
      </c>
      <c r="D90" s="3" t="s">
        <v>73</v>
      </c>
      <c r="E90" s="22">
        <v>0</v>
      </c>
    </row>
    <row r="91" spans="1:5" x14ac:dyDescent="0.25">
      <c r="A91" s="20">
        <v>10000000</v>
      </c>
      <c r="B91" s="2" t="s">
        <v>136</v>
      </c>
      <c r="C91" s="21">
        <v>4663</v>
      </c>
      <c r="D91" s="3" t="s">
        <v>74</v>
      </c>
      <c r="E91" s="22">
        <v>10000</v>
      </c>
    </row>
    <row r="92" spans="1:5" x14ac:dyDescent="0.25">
      <c r="A92" s="20">
        <v>10000000</v>
      </c>
      <c r="B92" s="2" t="s">
        <v>136</v>
      </c>
      <c r="C92" s="21">
        <v>4663</v>
      </c>
      <c r="D92" s="3" t="s">
        <v>74</v>
      </c>
      <c r="E92" s="22">
        <v>411300</v>
      </c>
    </row>
    <row r="93" spans="1:5" x14ac:dyDescent="0.25">
      <c r="A93" s="20">
        <v>10000000</v>
      </c>
      <c r="B93" s="2" t="s">
        <v>136</v>
      </c>
      <c r="C93" s="21">
        <v>4667</v>
      </c>
      <c r="D93" s="3" t="s">
        <v>76</v>
      </c>
      <c r="E93" s="22">
        <v>250000</v>
      </c>
    </row>
    <row r="94" spans="1:5" x14ac:dyDescent="0.25">
      <c r="A94" s="20">
        <v>10000000</v>
      </c>
      <c r="B94" s="2" t="s">
        <v>136</v>
      </c>
      <c r="C94" s="21">
        <v>4667</v>
      </c>
      <c r="D94" s="3" t="s">
        <v>76</v>
      </c>
      <c r="E94" s="22">
        <v>0</v>
      </c>
    </row>
    <row r="95" spans="1:5" x14ac:dyDescent="0.25">
      <c r="A95" s="20">
        <v>10000000</v>
      </c>
      <c r="B95" s="2" t="s">
        <v>136</v>
      </c>
      <c r="C95" s="21">
        <v>4667</v>
      </c>
      <c r="D95" s="3" t="s">
        <v>76</v>
      </c>
      <c r="E95" s="22">
        <v>0</v>
      </c>
    </row>
    <row r="96" spans="1:5" x14ac:dyDescent="0.25">
      <c r="A96" s="20">
        <v>10000000</v>
      </c>
      <c r="B96" s="2" t="s">
        <v>136</v>
      </c>
      <c r="C96" s="21">
        <v>4669</v>
      </c>
      <c r="D96" s="3" t="s">
        <v>77</v>
      </c>
      <c r="E96" s="22">
        <v>52000</v>
      </c>
    </row>
    <row r="97" spans="1:5" x14ac:dyDescent="0.25">
      <c r="A97" s="20">
        <v>10000000</v>
      </c>
      <c r="B97" s="2" t="s">
        <v>136</v>
      </c>
      <c r="C97" s="21">
        <v>4670</v>
      </c>
      <c r="D97" s="3" t="s">
        <v>78</v>
      </c>
      <c r="E97" s="22">
        <v>0</v>
      </c>
    </row>
    <row r="98" spans="1:5" x14ac:dyDescent="0.25">
      <c r="A98" s="20">
        <v>10000000</v>
      </c>
      <c r="B98" s="2" t="s">
        <v>136</v>
      </c>
      <c r="C98" s="21">
        <v>4671</v>
      </c>
      <c r="D98" s="3" t="s">
        <v>79</v>
      </c>
      <c r="E98" s="22">
        <v>0</v>
      </c>
    </row>
    <row r="99" spans="1:5" x14ac:dyDescent="0.25">
      <c r="A99" s="20">
        <v>10000000</v>
      </c>
      <c r="B99" s="2" t="s">
        <v>136</v>
      </c>
      <c r="C99" s="21">
        <v>4672</v>
      </c>
      <c r="D99" s="3" t="s">
        <v>80</v>
      </c>
      <c r="E99" s="22">
        <v>20000</v>
      </c>
    </row>
    <row r="100" spans="1:5" x14ac:dyDescent="0.25">
      <c r="A100" s="20">
        <v>10000000</v>
      </c>
      <c r="B100" s="2" t="s">
        <v>136</v>
      </c>
      <c r="C100" s="21">
        <v>4677</v>
      </c>
      <c r="D100" s="3" t="s">
        <v>81</v>
      </c>
      <c r="E100" s="22">
        <v>0</v>
      </c>
    </row>
    <row r="101" spans="1:5" x14ac:dyDescent="0.25">
      <c r="A101" s="20">
        <v>10000000</v>
      </c>
      <c r="B101" s="2" t="s">
        <v>136</v>
      </c>
      <c r="C101" s="21">
        <v>4679</v>
      </c>
      <c r="D101" s="3" t="s">
        <v>82</v>
      </c>
      <c r="E101" s="22">
        <v>121000</v>
      </c>
    </row>
    <row r="102" spans="1:5" x14ac:dyDescent="0.25">
      <c r="A102" s="20">
        <v>10000000</v>
      </c>
      <c r="B102" s="2" t="s">
        <v>136</v>
      </c>
      <c r="C102" s="21">
        <v>4683</v>
      </c>
      <c r="D102" s="3" t="s">
        <v>83</v>
      </c>
      <c r="E102" s="22">
        <v>10000</v>
      </c>
    </row>
    <row r="103" spans="1:5" x14ac:dyDescent="0.25">
      <c r="A103" s="20">
        <v>10000000</v>
      </c>
      <c r="B103" s="2" t="s">
        <v>136</v>
      </c>
      <c r="C103" s="21">
        <v>4683</v>
      </c>
      <c r="D103" s="3" t="s">
        <v>83</v>
      </c>
      <c r="E103" s="22">
        <v>0</v>
      </c>
    </row>
    <row r="104" spans="1:5" x14ac:dyDescent="0.25">
      <c r="A104" s="20">
        <v>10000000</v>
      </c>
      <c r="B104" s="2" t="s">
        <v>136</v>
      </c>
      <c r="C104" s="21">
        <v>4686</v>
      </c>
      <c r="D104" s="3" t="s">
        <v>84</v>
      </c>
      <c r="E104" s="22">
        <v>290000</v>
      </c>
    </row>
    <row r="105" spans="1:5" x14ac:dyDescent="0.25">
      <c r="A105" s="101" t="s">
        <v>146</v>
      </c>
      <c r="B105" s="102"/>
      <c r="C105" s="102"/>
      <c r="D105" s="102"/>
      <c r="E105" s="10">
        <f>SUM(E68:E104)</f>
        <v>11247800</v>
      </c>
    </row>
    <row r="106" spans="1:5" x14ac:dyDescent="0.25">
      <c r="A106" s="20">
        <v>10095000</v>
      </c>
      <c r="B106" s="2" t="s">
        <v>136</v>
      </c>
      <c r="C106" s="21">
        <v>7200</v>
      </c>
      <c r="D106" s="3" t="s">
        <v>85</v>
      </c>
      <c r="E106" s="22">
        <v>5540100</v>
      </c>
    </row>
    <row r="107" spans="1:5" x14ac:dyDescent="0.25">
      <c r="A107" s="20">
        <v>10095000</v>
      </c>
      <c r="B107" s="2" t="s">
        <v>136</v>
      </c>
      <c r="C107" s="21">
        <v>7604</v>
      </c>
      <c r="D107" s="3" t="s">
        <v>87</v>
      </c>
      <c r="E107" s="22">
        <v>1635000</v>
      </c>
    </row>
    <row r="108" spans="1:5" x14ac:dyDescent="0.25">
      <c r="A108" s="20">
        <v>10095000</v>
      </c>
      <c r="B108" s="2" t="s">
        <v>136</v>
      </c>
      <c r="C108" s="21">
        <v>7715</v>
      </c>
      <c r="D108" s="3" t="s">
        <v>88</v>
      </c>
      <c r="E108" s="22">
        <v>219700</v>
      </c>
    </row>
    <row r="109" spans="1:5" x14ac:dyDescent="0.25">
      <c r="A109" s="20">
        <v>10095000</v>
      </c>
      <c r="B109" s="2" t="s">
        <v>136</v>
      </c>
      <c r="C109" s="21">
        <v>7860</v>
      </c>
      <c r="D109" s="3" t="s">
        <v>89</v>
      </c>
      <c r="E109" s="22">
        <v>665000</v>
      </c>
    </row>
    <row r="110" spans="1:5" x14ac:dyDescent="0.25">
      <c r="A110" s="101" t="s">
        <v>147</v>
      </c>
      <c r="B110" s="102"/>
      <c r="C110" s="102"/>
      <c r="D110" s="102"/>
      <c r="E110" s="10">
        <f>+SUM(E106:E109)</f>
        <v>8059800</v>
      </c>
    </row>
    <row r="111" spans="1:5" ht="15" thickBot="1" x14ac:dyDescent="0.3">
      <c r="A111" s="14" t="s">
        <v>148</v>
      </c>
      <c r="B111" s="15"/>
      <c r="C111" s="15"/>
      <c r="D111" s="15"/>
      <c r="E111" s="16">
        <f>SUM(E10,E12,E22,E41,E47,E63,E67,E105,E110)</f>
        <v>180875500</v>
      </c>
    </row>
    <row r="112" spans="1:5" x14ac:dyDescent="0.25">
      <c r="A112" s="23" t="s">
        <v>0</v>
      </c>
      <c r="B112" s="2"/>
      <c r="C112" s="5" t="s">
        <v>0</v>
      </c>
      <c r="D112" s="3"/>
      <c r="E112" s="22"/>
    </row>
    <row r="113" spans="1:5" ht="15" thickBot="1" x14ac:dyDescent="0.3">
      <c r="A113" s="98" t="s">
        <v>149</v>
      </c>
      <c r="B113" s="99"/>
      <c r="C113" s="99"/>
      <c r="D113" s="99"/>
      <c r="E113" s="100"/>
    </row>
    <row r="114" spans="1:5" x14ac:dyDescent="0.25">
      <c r="A114" s="20">
        <v>17000000</v>
      </c>
      <c r="B114" s="2" t="s">
        <v>137</v>
      </c>
      <c r="C114" s="21">
        <v>4110</v>
      </c>
      <c r="D114" s="3" t="s">
        <v>1</v>
      </c>
      <c r="E114" s="22">
        <v>32154100</v>
      </c>
    </row>
    <row r="115" spans="1:5" x14ac:dyDescent="0.25">
      <c r="A115" s="20">
        <v>17000000</v>
      </c>
      <c r="B115" s="2" t="s">
        <v>137</v>
      </c>
      <c r="C115" s="21">
        <v>4113</v>
      </c>
      <c r="D115" s="3" t="s">
        <v>7</v>
      </c>
      <c r="E115" s="22">
        <v>50000</v>
      </c>
    </row>
    <row r="116" spans="1:5" x14ac:dyDescent="0.25">
      <c r="A116" s="20">
        <v>17000000</v>
      </c>
      <c r="B116" s="2" t="s">
        <v>137</v>
      </c>
      <c r="C116" s="21">
        <v>4610</v>
      </c>
      <c r="D116" s="3" t="s">
        <v>3</v>
      </c>
      <c r="E116" s="22">
        <v>300000</v>
      </c>
    </row>
    <row r="117" spans="1:5" x14ac:dyDescent="0.25">
      <c r="A117" s="20">
        <v>17095000</v>
      </c>
      <c r="B117" s="2" t="s">
        <v>137</v>
      </c>
      <c r="C117" s="21">
        <v>7604</v>
      </c>
      <c r="D117" s="3" t="s">
        <v>87</v>
      </c>
      <c r="E117" s="22">
        <v>2019200</v>
      </c>
    </row>
    <row r="118" spans="1:5" x14ac:dyDescent="0.25">
      <c r="A118" s="20">
        <v>17095000</v>
      </c>
      <c r="B118" s="2" t="s">
        <v>137</v>
      </c>
      <c r="C118" s="21">
        <v>7650</v>
      </c>
      <c r="D118" s="3" t="s">
        <v>90</v>
      </c>
      <c r="E118" s="22">
        <v>431400</v>
      </c>
    </row>
    <row r="119" spans="1:5" x14ac:dyDescent="0.25">
      <c r="A119" s="20">
        <v>17095000</v>
      </c>
      <c r="B119" s="2" t="s">
        <v>137</v>
      </c>
      <c r="C119" s="21">
        <v>7651</v>
      </c>
      <c r="D119" s="3" t="s">
        <v>91</v>
      </c>
      <c r="E119" s="22">
        <v>1234300</v>
      </c>
    </row>
    <row r="120" spans="1:5" x14ac:dyDescent="0.25">
      <c r="A120" s="20">
        <v>17095000</v>
      </c>
      <c r="B120" s="2" t="s">
        <v>137</v>
      </c>
      <c r="C120" s="21">
        <v>7652</v>
      </c>
      <c r="D120" s="3" t="s">
        <v>92</v>
      </c>
      <c r="E120" s="22">
        <v>834300</v>
      </c>
    </row>
    <row r="121" spans="1:5" x14ac:dyDescent="0.25">
      <c r="A121" s="20">
        <v>17095000</v>
      </c>
      <c r="B121" s="2" t="s">
        <v>137</v>
      </c>
      <c r="C121" s="21">
        <v>7653</v>
      </c>
      <c r="D121" s="3" t="s">
        <v>93</v>
      </c>
      <c r="E121" s="22">
        <v>0</v>
      </c>
    </row>
    <row r="122" spans="1:5" x14ac:dyDescent="0.25">
      <c r="A122" s="20">
        <v>17095000</v>
      </c>
      <c r="B122" s="2" t="s">
        <v>137</v>
      </c>
      <c r="C122" s="21">
        <v>7710</v>
      </c>
      <c r="D122" s="3" t="s">
        <v>94</v>
      </c>
      <c r="E122" s="22">
        <v>300000</v>
      </c>
    </row>
    <row r="123" spans="1:5" ht="15" thickBot="1" x14ac:dyDescent="0.3">
      <c r="A123" s="88" t="s">
        <v>150</v>
      </c>
      <c r="B123" s="89"/>
      <c r="C123" s="89"/>
      <c r="D123" s="89"/>
      <c r="E123" s="16">
        <f>SUM(E114:E122)</f>
        <v>37323300</v>
      </c>
    </row>
    <row r="124" spans="1:5" x14ac:dyDescent="0.25">
      <c r="A124" s="23" t="s">
        <v>0</v>
      </c>
      <c r="B124" s="2"/>
      <c r="C124" s="5" t="s">
        <v>0</v>
      </c>
      <c r="D124" s="3"/>
      <c r="E124" s="22"/>
    </row>
    <row r="125" spans="1:5" ht="15" thickBot="1" x14ac:dyDescent="0.3">
      <c r="A125" s="98" t="s">
        <v>151</v>
      </c>
      <c r="B125" s="99"/>
      <c r="C125" s="99"/>
      <c r="D125" s="99"/>
      <c r="E125" s="100"/>
    </row>
    <row r="126" spans="1:5" x14ac:dyDescent="0.25">
      <c r="A126" s="20">
        <v>20000000</v>
      </c>
      <c r="B126" s="2" t="s">
        <v>138</v>
      </c>
      <c r="C126" s="21">
        <v>4251</v>
      </c>
      <c r="D126" s="3" t="s">
        <v>96</v>
      </c>
      <c r="E126" s="22">
        <v>400000</v>
      </c>
    </row>
    <row r="127" spans="1:5" x14ac:dyDescent="0.25">
      <c r="A127" s="20">
        <v>20000000</v>
      </c>
      <c r="B127" s="2" t="s">
        <v>138</v>
      </c>
      <c r="C127" s="21">
        <v>4421</v>
      </c>
      <c r="D127" s="3" t="s">
        <v>98</v>
      </c>
      <c r="E127" s="22">
        <v>12700</v>
      </c>
    </row>
    <row r="128" spans="1:5" x14ac:dyDescent="0.25">
      <c r="A128" s="20">
        <v>20000000</v>
      </c>
      <c r="B128" s="2" t="s">
        <v>138</v>
      </c>
      <c r="C128" s="21">
        <v>4443</v>
      </c>
      <c r="D128" s="3" t="s">
        <v>99</v>
      </c>
      <c r="E128" s="22">
        <v>1275000</v>
      </c>
    </row>
    <row r="129" spans="1:5" x14ac:dyDescent="0.25">
      <c r="A129" s="20">
        <v>20000000</v>
      </c>
      <c r="B129" s="2" t="s">
        <v>138</v>
      </c>
      <c r="C129" s="21">
        <v>4444</v>
      </c>
      <c r="D129" s="3" t="s">
        <v>100</v>
      </c>
      <c r="E129" s="22">
        <v>225000</v>
      </c>
    </row>
    <row r="130" spans="1:5" x14ac:dyDescent="0.25">
      <c r="A130" s="20">
        <v>20000000</v>
      </c>
      <c r="B130" s="2" t="s">
        <v>138</v>
      </c>
      <c r="C130" s="21">
        <v>4610</v>
      </c>
      <c r="D130" s="3" t="s">
        <v>3</v>
      </c>
      <c r="E130" s="22">
        <v>1150000</v>
      </c>
    </row>
    <row r="131" spans="1:5" x14ac:dyDescent="0.25">
      <c r="A131" s="20">
        <v>20000000</v>
      </c>
      <c r="B131" s="2" t="s">
        <v>138</v>
      </c>
      <c r="C131" s="21">
        <v>4615</v>
      </c>
      <c r="D131" s="3" t="s">
        <v>56</v>
      </c>
      <c r="E131" s="22">
        <v>100000</v>
      </c>
    </row>
    <row r="132" spans="1:5" x14ac:dyDescent="0.25">
      <c r="A132" s="20">
        <v>20000000</v>
      </c>
      <c r="B132" s="2" t="s">
        <v>138</v>
      </c>
      <c r="C132" s="21">
        <v>4619</v>
      </c>
      <c r="D132" s="3" t="s">
        <v>60</v>
      </c>
      <c r="E132" s="22">
        <v>12500</v>
      </c>
    </row>
    <row r="133" spans="1:5" x14ac:dyDescent="0.25">
      <c r="A133" s="20">
        <v>20000000</v>
      </c>
      <c r="B133" s="2" t="s">
        <v>138</v>
      </c>
      <c r="C133" s="21">
        <v>4639</v>
      </c>
      <c r="D133" s="3" t="s">
        <v>70</v>
      </c>
      <c r="E133" s="22">
        <v>50000</v>
      </c>
    </row>
    <row r="134" spans="1:5" x14ac:dyDescent="0.25">
      <c r="A134" s="20">
        <v>20000000</v>
      </c>
      <c r="B134" s="2" t="s">
        <v>138</v>
      </c>
      <c r="C134" s="21">
        <v>4801</v>
      </c>
      <c r="D134" s="3" t="s">
        <v>101</v>
      </c>
      <c r="E134" s="22">
        <v>39200000</v>
      </c>
    </row>
    <row r="135" spans="1:5" x14ac:dyDescent="0.25">
      <c r="A135" s="20">
        <v>20000000</v>
      </c>
      <c r="B135" s="2" t="s">
        <v>138</v>
      </c>
      <c r="C135" s="21">
        <v>4805</v>
      </c>
      <c r="D135" s="3" t="s">
        <v>102</v>
      </c>
      <c r="E135" s="22">
        <v>100000</v>
      </c>
    </row>
    <row r="136" spans="1:5" x14ac:dyDescent="0.25">
      <c r="A136" s="20">
        <v>20000000</v>
      </c>
      <c r="B136" s="2" t="s">
        <v>138</v>
      </c>
      <c r="C136" s="21">
        <v>4807</v>
      </c>
      <c r="D136" s="3" t="s">
        <v>103</v>
      </c>
      <c r="E136" s="22">
        <v>325000</v>
      </c>
    </row>
    <row r="137" spans="1:5" x14ac:dyDescent="0.25">
      <c r="A137" s="20">
        <v>20000000</v>
      </c>
      <c r="B137" s="2" t="s">
        <v>138</v>
      </c>
      <c r="C137" s="21">
        <v>4821</v>
      </c>
      <c r="D137" s="3" t="s">
        <v>104</v>
      </c>
      <c r="E137" s="22">
        <v>21500000</v>
      </c>
    </row>
    <row r="138" spans="1:5" x14ac:dyDescent="0.25">
      <c r="A138" s="20">
        <v>20000000</v>
      </c>
      <c r="B138" s="2" t="s">
        <v>138</v>
      </c>
      <c r="C138" s="21">
        <v>4824</v>
      </c>
      <c r="D138" s="3" t="s">
        <v>105</v>
      </c>
      <c r="E138" s="22">
        <v>655500</v>
      </c>
    </row>
    <row r="139" spans="1:5" x14ac:dyDescent="0.25">
      <c r="A139" s="20">
        <v>20000000</v>
      </c>
      <c r="B139" s="2" t="s">
        <v>138</v>
      </c>
      <c r="C139" s="21">
        <v>4825</v>
      </c>
      <c r="D139" s="3" t="s">
        <v>106</v>
      </c>
      <c r="E139" s="22">
        <v>100000</v>
      </c>
    </row>
    <row r="140" spans="1:5" x14ac:dyDescent="0.25">
      <c r="A140" s="20">
        <v>20000000</v>
      </c>
      <c r="B140" s="2" t="s">
        <v>138</v>
      </c>
      <c r="C140" s="21">
        <v>4826</v>
      </c>
      <c r="D140" s="3" t="s">
        <v>107</v>
      </c>
      <c r="E140" s="22">
        <v>9500</v>
      </c>
    </row>
    <row r="141" spans="1:5" x14ac:dyDescent="0.25">
      <c r="A141" s="20">
        <v>20000000</v>
      </c>
      <c r="B141" s="2" t="s">
        <v>138</v>
      </c>
      <c r="C141" s="21">
        <v>4827</v>
      </c>
      <c r="D141" s="3" t="s">
        <v>108</v>
      </c>
      <c r="E141" s="22">
        <v>225000</v>
      </c>
    </row>
    <row r="142" spans="1:5" x14ac:dyDescent="0.25">
      <c r="A142" s="20">
        <v>20000000</v>
      </c>
      <c r="B142" s="2" t="s">
        <v>138</v>
      </c>
      <c r="C142" s="21">
        <v>4831</v>
      </c>
      <c r="D142" s="3" t="s">
        <v>109</v>
      </c>
      <c r="E142" s="22">
        <v>475000</v>
      </c>
    </row>
    <row r="143" spans="1:5" x14ac:dyDescent="0.25">
      <c r="A143" s="20">
        <v>20000000</v>
      </c>
      <c r="B143" s="2" t="s">
        <v>138</v>
      </c>
      <c r="C143" s="21">
        <v>4833</v>
      </c>
      <c r="D143" s="3" t="s">
        <v>110</v>
      </c>
      <c r="E143" s="22">
        <v>200000</v>
      </c>
    </row>
    <row r="144" spans="1:5" x14ac:dyDescent="0.25">
      <c r="A144" s="101" t="s">
        <v>143</v>
      </c>
      <c r="B144" s="102"/>
      <c r="C144" s="102"/>
      <c r="D144" s="102"/>
      <c r="E144" s="10">
        <f>SUM(E126:E143)</f>
        <v>66015200</v>
      </c>
    </row>
    <row r="145" spans="1:5" x14ac:dyDescent="0.25">
      <c r="A145" s="20">
        <v>20095000</v>
      </c>
      <c r="B145" s="2" t="s">
        <v>138</v>
      </c>
      <c r="C145" s="21">
        <v>7251</v>
      </c>
      <c r="D145" s="3" t="s">
        <v>111</v>
      </c>
      <c r="E145" s="22">
        <v>775000</v>
      </c>
    </row>
    <row r="146" spans="1:5" x14ac:dyDescent="0.25">
      <c r="A146" s="20">
        <v>20095000</v>
      </c>
      <c r="B146" s="2" t="s">
        <v>138</v>
      </c>
      <c r="C146" s="21">
        <v>7252</v>
      </c>
      <c r="D146" s="3" t="s">
        <v>112</v>
      </c>
      <c r="E146" s="22">
        <v>980000</v>
      </c>
    </row>
    <row r="147" spans="1:5" x14ac:dyDescent="0.25">
      <c r="A147" s="20">
        <v>20095000</v>
      </c>
      <c r="B147" s="2" t="s">
        <v>138</v>
      </c>
      <c r="C147" s="21">
        <v>7340</v>
      </c>
      <c r="D147" s="3" t="s">
        <v>113</v>
      </c>
      <c r="E147" s="22">
        <v>441600</v>
      </c>
    </row>
    <row r="148" spans="1:5" x14ac:dyDescent="0.25">
      <c r="A148" s="101" t="s">
        <v>152</v>
      </c>
      <c r="B148" s="102"/>
      <c r="C148" s="102"/>
      <c r="D148" s="102"/>
      <c r="E148" s="10">
        <f>SUM(E145:E147)</f>
        <v>2196600</v>
      </c>
    </row>
    <row r="149" spans="1:5" ht="15" thickBot="1" x14ac:dyDescent="0.3">
      <c r="A149" s="14" t="s">
        <v>153</v>
      </c>
      <c r="B149" s="15"/>
      <c r="C149" s="15"/>
      <c r="D149" s="15"/>
      <c r="E149" s="16">
        <f>SUM(E144,E148)</f>
        <v>68211800</v>
      </c>
    </row>
    <row r="150" spans="1:5" x14ac:dyDescent="0.25">
      <c r="A150" s="23" t="s">
        <v>0</v>
      </c>
      <c r="B150" s="2"/>
      <c r="C150" s="5" t="s">
        <v>0</v>
      </c>
      <c r="D150" s="3"/>
      <c r="E150" s="22"/>
    </row>
    <row r="151" spans="1:5" ht="15" thickBot="1" x14ac:dyDescent="0.3">
      <c r="A151" s="95" t="s">
        <v>154</v>
      </c>
      <c r="B151" s="96"/>
      <c r="C151" s="96"/>
      <c r="D151" s="96"/>
      <c r="E151" s="97"/>
    </row>
    <row r="152" spans="1:5" x14ac:dyDescent="0.25">
      <c r="A152" s="20">
        <v>21095000</v>
      </c>
      <c r="B152" s="2"/>
      <c r="C152" s="21">
        <v>7200</v>
      </c>
      <c r="D152" s="3" t="s">
        <v>85</v>
      </c>
      <c r="E152" s="22">
        <v>5388500</v>
      </c>
    </row>
    <row r="153" spans="1:5" ht="15" thickBot="1" x14ac:dyDescent="0.3">
      <c r="A153" s="14" t="s">
        <v>155</v>
      </c>
      <c r="B153" s="15"/>
      <c r="C153" s="15"/>
      <c r="D153" s="15"/>
      <c r="E153" s="16">
        <f>SUM(E151:E152)</f>
        <v>5388500</v>
      </c>
    </row>
    <row r="154" spans="1:5" x14ac:dyDescent="0.25">
      <c r="A154" s="23"/>
      <c r="B154" s="2"/>
      <c r="C154" s="5"/>
      <c r="D154" s="3"/>
      <c r="E154" s="22"/>
    </row>
    <row r="155" spans="1:5" ht="15" thickBot="1" x14ac:dyDescent="0.3">
      <c r="A155" s="95" t="s">
        <v>156</v>
      </c>
      <c r="B155" s="96"/>
      <c r="C155" s="96"/>
      <c r="D155" s="96"/>
      <c r="E155" s="97"/>
    </row>
    <row r="156" spans="1:5" x14ac:dyDescent="0.25">
      <c r="A156" s="20">
        <v>34000000</v>
      </c>
      <c r="B156" s="2"/>
      <c r="C156" s="21">
        <v>4260</v>
      </c>
      <c r="D156" s="3" t="s">
        <v>97</v>
      </c>
      <c r="E156" s="22">
        <v>700000</v>
      </c>
    </row>
    <row r="157" spans="1:5" x14ac:dyDescent="0.25">
      <c r="A157" s="12" t="s">
        <v>142</v>
      </c>
      <c r="B157" s="17"/>
      <c r="C157" s="17"/>
      <c r="D157" s="17"/>
      <c r="E157" s="10">
        <f>SUM(E156)</f>
        <v>700000</v>
      </c>
    </row>
    <row r="158" spans="1:5" x14ac:dyDescent="0.25">
      <c r="A158" s="20">
        <v>34000000</v>
      </c>
      <c r="B158" s="2"/>
      <c r="C158" s="21">
        <v>4610</v>
      </c>
      <c r="D158" s="3" t="s">
        <v>3</v>
      </c>
      <c r="E158" s="22">
        <v>25000</v>
      </c>
    </row>
    <row r="159" spans="1:5" x14ac:dyDescent="0.25">
      <c r="A159" s="20">
        <v>34000000</v>
      </c>
      <c r="B159" s="2"/>
      <c r="C159" s="21">
        <v>4824</v>
      </c>
      <c r="D159" s="3" t="s">
        <v>105</v>
      </c>
      <c r="E159" s="22">
        <v>3370400</v>
      </c>
    </row>
    <row r="160" spans="1:5" x14ac:dyDescent="0.25">
      <c r="A160" s="20">
        <v>34095000</v>
      </c>
      <c r="B160" s="2"/>
      <c r="C160" s="21">
        <v>7200</v>
      </c>
      <c r="D160" s="3" t="s">
        <v>85</v>
      </c>
      <c r="E160" s="22">
        <v>5240000</v>
      </c>
    </row>
    <row r="161" spans="1:5" x14ac:dyDescent="0.25">
      <c r="A161" s="12" t="s">
        <v>146</v>
      </c>
      <c r="B161" s="13"/>
      <c r="C161" s="13"/>
      <c r="D161" s="13"/>
      <c r="E161" s="10">
        <f>SUM(E158:E160)</f>
        <v>8635400</v>
      </c>
    </row>
    <row r="162" spans="1:5" ht="15" thickBot="1" x14ac:dyDescent="0.3">
      <c r="A162" s="14" t="s">
        <v>157</v>
      </c>
      <c r="B162" s="15"/>
      <c r="C162" s="15"/>
      <c r="D162" s="15"/>
      <c r="E162" s="16">
        <f>E161+E157</f>
        <v>9335400</v>
      </c>
    </row>
    <row r="163" spans="1:5" x14ac:dyDescent="0.25">
      <c r="A163" s="23"/>
      <c r="B163" s="2"/>
      <c r="C163" s="5"/>
      <c r="D163" s="3"/>
      <c r="E163" s="22"/>
    </row>
    <row r="164" spans="1:5" ht="15" thickBot="1" x14ac:dyDescent="0.3">
      <c r="A164" s="95" t="s">
        <v>158</v>
      </c>
      <c r="B164" s="96"/>
      <c r="C164" s="96"/>
      <c r="D164" s="96"/>
      <c r="E164" s="97"/>
    </row>
    <row r="165" spans="1:5" x14ac:dyDescent="0.25">
      <c r="A165" s="20">
        <v>60000000</v>
      </c>
      <c r="B165" s="2"/>
      <c r="C165" s="21">
        <v>4615</v>
      </c>
      <c r="D165" s="3" t="s">
        <v>56</v>
      </c>
      <c r="E165" s="22">
        <v>481500</v>
      </c>
    </row>
    <row r="166" spans="1:5" x14ac:dyDescent="0.25">
      <c r="A166" s="20">
        <v>60000000</v>
      </c>
      <c r="B166" s="2"/>
      <c r="C166" s="21">
        <v>4628</v>
      </c>
      <c r="D166" s="3" t="s">
        <v>65</v>
      </c>
      <c r="E166" s="22">
        <v>17499800</v>
      </c>
    </row>
    <row r="167" spans="1:5" x14ac:dyDescent="0.25">
      <c r="A167" s="20">
        <v>60000000</v>
      </c>
      <c r="B167" s="2"/>
      <c r="C167" s="21">
        <v>4663</v>
      </c>
      <c r="D167" s="3" t="s">
        <v>74</v>
      </c>
      <c r="E167" s="22">
        <v>6259200</v>
      </c>
    </row>
    <row r="168" spans="1:5" x14ac:dyDescent="0.25">
      <c r="A168" s="20">
        <v>60095000</v>
      </c>
      <c r="B168" s="2"/>
      <c r="C168" s="21">
        <v>7466</v>
      </c>
      <c r="D168" s="3" t="s">
        <v>115</v>
      </c>
      <c r="E168" s="22">
        <v>30000000</v>
      </c>
    </row>
    <row r="169" spans="1:5" x14ac:dyDescent="0.25">
      <c r="A169" s="20">
        <v>60095000</v>
      </c>
      <c r="B169" s="2"/>
      <c r="C169" s="21">
        <v>7604</v>
      </c>
      <c r="D169" s="3" t="s">
        <v>87</v>
      </c>
      <c r="E169" s="22">
        <v>107459500</v>
      </c>
    </row>
    <row r="170" spans="1:5" ht="15" thickBot="1" x14ac:dyDescent="0.3">
      <c r="A170" s="88" t="s">
        <v>159</v>
      </c>
      <c r="B170" s="89"/>
      <c r="C170" s="89"/>
      <c r="D170" s="89"/>
      <c r="E170" s="16">
        <f>SUM(E165:E169)</f>
        <v>161700000</v>
      </c>
    </row>
    <row r="171" spans="1:5" x14ac:dyDescent="0.25">
      <c r="A171" s="20"/>
      <c r="B171" s="2"/>
      <c r="C171" s="21"/>
      <c r="D171" s="3"/>
      <c r="E171" s="22"/>
    </row>
    <row r="172" spans="1:5" ht="15" thickBot="1" x14ac:dyDescent="0.3">
      <c r="A172" s="95" t="s">
        <v>160</v>
      </c>
      <c r="B172" s="96"/>
      <c r="C172" s="96"/>
      <c r="D172" s="96"/>
      <c r="E172" s="97"/>
    </row>
    <row r="173" spans="1:5" x14ac:dyDescent="0.25">
      <c r="A173" s="20">
        <v>60400000</v>
      </c>
      <c r="B173" s="2"/>
      <c r="C173" s="21">
        <v>4120</v>
      </c>
      <c r="D173" s="3" t="s">
        <v>13</v>
      </c>
      <c r="E173" s="22">
        <v>31988400</v>
      </c>
    </row>
    <row r="174" spans="1:5" x14ac:dyDescent="0.25">
      <c r="A174" s="20">
        <v>60400000</v>
      </c>
      <c r="B174" s="2"/>
      <c r="C174" s="21">
        <v>4610</v>
      </c>
      <c r="D174" s="3" t="s">
        <v>3</v>
      </c>
      <c r="E174" s="22">
        <v>4201600</v>
      </c>
    </row>
    <row r="175" spans="1:5" ht="15" thickBot="1" x14ac:dyDescent="0.3">
      <c r="A175" s="88" t="s">
        <v>161</v>
      </c>
      <c r="B175" s="89"/>
      <c r="C175" s="89"/>
      <c r="D175" s="89"/>
      <c r="E175" s="16">
        <f>SUM(E173:E174)</f>
        <v>36190000</v>
      </c>
    </row>
    <row r="176" spans="1:5" x14ac:dyDescent="0.25">
      <c r="A176" s="24"/>
      <c r="B176" s="18"/>
      <c r="C176" s="18"/>
      <c r="D176" s="18"/>
      <c r="E176" s="25"/>
    </row>
    <row r="177" spans="1:5" ht="15" thickBot="1" x14ac:dyDescent="0.3">
      <c r="A177" s="95" t="s">
        <v>162</v>
      </c>
      <c r="B177" s="96"/>
      <c r="C177" s="96"/>
      <c r="D177" s="96"/>
      <c r="E177" s="97"/>
    </row>
    <row r="178" spans="1:5" x14ac:dyDescent="0.25">
      <c r="A178" s="20">
        <v>61000000</v>
      </c>
      <c r="B178" s="2"/>
      <c r="C178" s="21">
        <v>4226</v>
      </c>
      <c r="D178" s="3" t="s">
        <v>29</v>
      </c>
      <c r="E178" s="22">
        <v>100000</v>
      </c>
    </row>
    <row r="179" spans="1:5" x14ac:dyDescent="0.25">
      <c r="A179" s="20">
        <v>61000000</v>
      </c>
      <c r="B179" s="2"/>
      <c r="C179" s="21">
        <v>4610</v>
      </c>
      <c r="D179" s="3" t="s">
        <v>3</v>
      </c>
      <c r="E179" s="22">
        <v>30000</v>
      </c>
    </row>
    <row r="180" spans="1:5" ht="15" thickBot="1" x14ac:dyDescent="0.3">
      <c r="A180" s="88" t="s">
        <v>163</v>
      </c>
      <c r="B180" s="89"/>
      <c r="C180" s="89"/>
      <c r="D180" s="89"/>
      <c r="E180" s="16">
        <f>SUM(E178:E179)</f>
        <v>130000</v>
      </c>
    </row>
    <row r="181" spans="1:5" x14ac:dyDescent="0.25">
      <c r="A181" s="23" t="s">
        <v>0</v>
      </c>
      <c r="B181" s="2"/>
      <c r="C181" s="5" t="s">
        <v>0</v>
      </c>
      <c r="D181" s="3"/>
      <c r="E181" s="22"/>
    </row>
    <row r="182" spans="1:5" ht="15" thickBot="1" x14ac:dyDescent="0.3">
      <c r="A182" s="95" t="s">
        <v>164</v>
      </c>
      <c r="B182" s="96"/>
      <c r="C182" s="96"/>
      <c r="D182" s="96"/>
      <c r="E182" s="97"/>
    </row>
    <row r="183" spans="1:5" x14ac:dyDescent="0.25">
      <c r="A183" s="20">
        <v>62000000</v>
      </c>
      <c r="B183" s="2"/>
      <c r="C183" s="21">
        <v>4126</v>
      </c>
      <c r="D183" s="3" t="s">
        <v>16</v>
      </c>
      <c r="E183" s="22">
        <v>114400</v>
      </c>
    </row>
    <row r="184" spans="1:5" x14ac:dyDescent="0.25">
      <c r="A184" s="20">
        <v>62000000</v>
      </c>
      <c r="B184" s="2"/>
      <c r="C184" s="21">
        <v>4610</v>
      </c>
      <c r="D184" s="3" t="s">
        <v>3</v>
      </c>
      <c r="E184" s="22">
        <v>50200</v>
      </c>
    </row>
    <row r="185" spans="1:5" ht="15" thickBot="1" x14ac:dyDescent="0.3">
      <c r="A185" s="88" t="s">
        <v>165</v>
      </c>
      <c r="B185" s="89"/>
      <c r="C185" s="89"/>
      <c r="D185" s="89"/>
      <c r="E185" s="16">
        <f>SUM(E183:E184)</f>
        <v>164600</v>
      </c>
    </row>
    <row r="186" spans="1:5" ht="14.45" customHeight="1" x14ac:dyDescent="0.25">
      <c r="A186" s="23" t="s">
        <v>0</v>
      </c>
      <c r="B186" s="2"/>
      <c r="C186" s="5" t="s">
        <v>0</v>
      </c>
      <c r="D186" s="3"/>
      <c r="E186" s="22"/>
    </row>
    <row r="187" spans="1:5" ht="14.45" customHeight="1" thickBot="1" x14ac:dyDescent="0.3">
      <c r="A187" s="95" t="s">
        <v>166</v>
      </c>
      <c r="B187" s="96"/>
      <c r="C187" s="96"/>
      <c r="D187" s="96"/>
      <c r="E187" s="97"/>
    </row>
    <row r="188" spans="1:5" x14ac:dyDescent="0.25">
      <c r="A188" s="20">
        <v>69100000</v>
      </c>
      <c r="B188" s="2"/>
      <c r="C188" s="21">
        <v>4519</v>
      </c>
      <c r="D188" s="3" t="s">
        <v>116</v>
      </c>
      <c r="E188" s="22">
        <v>4000</v>
      </c>
    </row>
    <row r="189" spans="1:5" x14ac:dyDescent="0.25">
      <c r="A189" s="20">
        <v>69100000</v>
      </c>
      <c r="B189" s="2"/>
      <c r="C189" s="21">
        <v>4610</v>
      </c>
      <c r="D189" s="3" t="s">
        <v>3</v>
      </c>
      <c r="E189" s="22">
        <v>100</v>
      </c>
    </row>
    <row r="190" spans="1:5" x14ac:dyDescent="0.25">
      <c r="A190" s="20">
        <v>69100000</v>
      </c>
      <c r="B190" s="2"/>
      <c r="C190" s="21">
        <v>4612</v>
      </c>
      <c r="D190" s="3" t="s">
        <v>4</v>
      </c>
      <c r="E190" s="22">
        <v>0</v>
      </c>
    </row>
    <row r="191" spans="1:5" ht="15" thickBot="1" x14ac:dyDescent="0.3">
      <c r="A191" s="88" t="s">
        <v>167</v>
      </c>
      <c r="B191" s="89"/>
      <c r="C191" s="89"/>
      <c r="D191" s="89"/>
      <c r="E191" s="16">
        <f>SUM(E188:E190)</f>
        <v>4100</v>
      </c>
    </row>
    <row r="192" spans="1:5" x14ac:dyDescent="0.25">
      <c r="A192" s="23" t="s">
        <v>0</v>
      </c>
      <c r="B192" s="2"/>
      <c r="C192" s="5" t="s">
        <v>0</v>
      </c>
      <c r="D192" s="3"/>
      <c r="E192" s="22"/>
    </row>
    <row r="193" spans="1:5" ht="15" thickBot="1" x14ac:dyDescent="0.3">
      <c r="A193" s="95" t="s">
        <v>168</v>
      </c>
      <c r="B193" s="96"/>
      <c r="C193" s="96"/>
      <c r="D193" s="96"/>
      <c r="E193" s="97"/>
    </row>
    <row r="194" spans="1:5" x14ac:dyDescent="0.25">
      <c r="A194" s="20">
        <v>69200000</v>
      </c>
      <c r="B194" s="2"/>
      <c r="C194" s="21">
        <v>4509</v>
      </c>
      <c r="D194" s="3" t="s">
        <v>117</v>
      </c>
      <c r="E194" s="22">
        <v>22000</v>
      </c>
    </row>
    <row r="195" spans="1:5" x14ac:dyDescent="0.25">
      <c r="A195" s="20">
        <v>69200000</v>
      </c>
      <c r="B195" s="2"/>
      <c r="C195" s="21">
        <v>4610</v>
      </c>
      <c r="D195" s="3" t="s">
        <v>3</v>
      </c>
      <c r="E195" s="22">
        <v>500</v>
      </c>
    </row>
    <row r="196" spans="1:5" x14ac:dyDescent="0.25">
      <c r="A196" s="20">
        <v>69200000</v>
      </c>
      <c r="B196" s="2"/>
      <c r="C196" s="21">
        <v>4612</v>
      </c>
      <c r="D196" s="3" t="s">
        <v>4</v>
      </c>
      <c r="E196" s="22">
        <v>0</v>
      </c>
    </row>
    <row r="197" spans="1:5" ht="15" thickBot="1" x14ac:dyDescent="0.3">
      <c r="A197" s="88" t="s">
        <v>169</v>
      </c>
      <c r="B197" s="89"/>
      <c r="C197" s="89"/>
      <c r="D197" s="89"/>
      <c r="E197" s="16">
        <f>SUM(E194:E196)</f>
        <v>22500</v>
      </c>
    </row>
    <row r="198" spans="1:5" x14ac:dyDescent="0.25">
      <c r="A198" s="24"/>
      <c r="B198" s="18"/>
      <c r="C198" s="18"/>
      <c r="D198" s="18"/>
      <c r="E198" s="25"/>
    </row>
    <row r="199" spans="1:5" ht="15" thickBot="1" x14ac:dyDescent="0.3">
      <c r="A199" s="95" t="s">
        <v>170</v>
      </c>
      <c r="B199" s="96"/>
      <c r="C199" s="96"/>
      <c r="D199" s="96"/>
      <c r="E199" s="97"/>
    </row>
    <row r="200" spans="1:5" x14ac:dyDescent="0.25">
      <c r="A200" s="20">
        <v>69300000</v>
      </c>
      <c r="B200" s="2"/>
      <c r="C200" s="21">
        <v>4510</v>
      </c>
      <c r="D200" s="3" t="s">
        <v>118</v>
      </c>
      <c r="E200" s="22">
        <v>30000</v>
      </c>
    </row>
    <row r="201" spans="1:5" x14ac:dyDescent="0.25">
      <c r="A201" s="20">
        <v>69300000</v>
      </c>
      <c r="B201" s="2"/>
      <c r="C201" s="21">
        <v>4610</v>
      </c>
      <c r="D201" s="3" t="s">
        <v>3</v>
      </c>
      <c r="E201" s="22">
        <v>200</v>
      </c>
    </row>
    <row r="202" spans="1:5" x14ac:dyDescent="0.25">
      <c r="A202" s="20">
        <v>69300000</v>
      </c>
      <c r="B202" s="2"/>
      <c r="C202" s="21">
        <v>4612</v>
      </c>
      <c r="D202" s="3" t="s">
        <v>4</v>
      </c>
      <c r="E202" s="22">
        <v>0</v>
      </c>
    </row>
    <row r="203" spans="1:5" ht="15" thickBot="1" x14ac:dyDescent="0.3">
      <c r="A203" s="88" t="s">
        <v>171</v>
      </c>
      <c r="B203" s="89"/>
      <c r="C203" s="89"/>
      <c r="D203" s="89"/>
      <c r="E203" s="16">
        <f>SUM(E200:E202)</f>
        <v>30200</v>
      </c>
    </row>
    <row r="204" spans="1:5" x14ac:dyDescent="0.25">
      <c r="A204" s="23" t="s">
        <v>0</v>
      </c>
      <c r="B204" s="2"/>
      <c r="C204" s="5" t="s">
        <v>0</v>
      </c>
      <c r="D204" s="3"/>
      <c r="E204" s="22"/>
    </row>
    <row r="205" spans="1:5" ht="15" thickBot="1" x14ac:dyDescent="0.3">
      <c r="A205" s="95" t="s">
        <v>172</v>
      </c>
      <c r="B205" s="96"/>
      <c r="C205" s="96"/>
      <c r="D205" s="96"/>
      <c r="E205" s="19"/>
    </row>
    <row r="206" spans="1:5" x14ac:dyDescent="0.25">
      <c r="A206" s="20">
        <v>69400000</v>
      </c>
      <c r="B206" s="2"/>
      <c r="C206" s="21">
        <v>4513</v>
      </c>
      <c r="D206" s="3" t="s">
        <v>119</v>
      </c>
      <c r="E206" s="22">
        <v>30000</v>
      </c>
    </row>
    <row r="207" spans="1:5" x14ac:dyDescent="0.25">
      <c r="A207" s="20">
        <v>69400000</v>
      </c>
      <c r="B207" s="2"/>
      <c r="C207" s="21">
        <v>4610</v>
      </c>
      <c r="D207" s="3" t="s">
        <v>3</v>
      </c>
      <c r="E207" s="22">
        <v>200</v>
      </c>
    </row>
    <row r="208" spans="1:5" x14ac:dyDescent="0.25">
      <c r="A208" s="20">
        <v>69400000</v>
      </c>
      <c r="B208" s="2"/>
      <c r="C208" s="21">
        <v>4612</v>
      </c>
      <c r="D208" s="3" t="s">
        <v>4</v>
      </c>
      <c r="E208" s="22">
        <v>0</v>
      </c>
    </row>
    <row r="209" spans="1:5" ht="15" thickBot="1" x14ac:dyDescent="0.3">
      <c r="A209" s="88" t="s">
        <v>173</v>
      </c>
      <c r="B209" s="89"/>
      <c r="C209" s="89"/>
      <c r="D209" s="89"/>
      <c r="E209" s="16">
        <f>SUM(E206:E208)</f>
        <v>30200</v>
      </c>
    </row>
    <row r="210" spans="1:5" x14ac:dyDescent="0.25">
      <c r="A210" s="26"/>
      <c r="B210" s="2"/>
      <c r="C210" s="2"/>
      <c r="D210" s="2"/>
      <c r="E210" s="27"/>
    </row>
    <row r="211" spans="1:5" ht="15" thickBot="1" x14ac:dyDescent="0.3">
      <c r="A211" s="90" t="s">
        <v>174</v>
      </c>
      <c r="B211" s="91"/>
      <c r="C211" s="91"/>
      <c r="D211" s="91"/>
      <c r="E211" s="92"/>
    </row>
    <row r="212" spans="1:5" x14ac:dyDescent="0.25">
      <c r="A212" s="20">
        <v>71000000</v>
      </c>
      <c r="B212" s="2"/>
      <c r="C212" s="21">
        <v>4123</v>
      </c>
      <c r="D212" s="3" t="s">
        <v>120</v>
      </c>
      <c r="E212" s="22">
        <v>8271300</v>
      </c>
    </row>
    <row r="213" spans="1:5" x14ac:dyDescent="0.25">
      <c r="A213" s="20">
        <v>71000000</v>
      </c>
      <c r="B213" s="2"/>
      <c r="C213" s="21">
        <v>4403</v>
      </c>
      <c r="D213" s="3" t="s">
        <v>42</v>
      </c>
      <c r="E213" s="22">
        <v>20000</v>
      </c>
    </row>
    <row r="214" spans="1:5" x14ac:dyDescent="0.25">
      <c r="A214" s="20">
        <v>71000000</v>
      </c>
      <c r="B214" s="2"/>
      <c r="C214" s="21">
        <v>4610</v>
      </c>
      <c r="D214" s="3" t="s">
        <v>3</v>
      </c>
      <c r="E214" s="22">
        <v>120100</v>
      </c>
    </row>
    <row r="215" spans="1:5" x14ac:dyDescent="0.25">
      <c r="A215" s="20">
        <v>71000000</v>
      </c>
      <c r="B215" s="2"/>
      <c r="C215" s="21">
        <v>4615</v>
      </c>
      <c r="D215" s="3" t="s">
        <v>56</v>
      </c>
      <c r="E215" s="22">
        <v>1000</v>
      </c>
    </row>
    <row r="216" spans="1:5" x14ac:dyDescent="0.25">
      <c r="A216" s="20">
        <v>71000000</v>
      </c>
      <c r="B216" s="2"/>
      <c r="C216" s="21">
        <v>4664</v>
      </c>
      <c r="D216" s="3" t="s">
        <v>75</v>
      </c>
      <c r="E216" s="22">
        <v>50000</v>
      </c>
    </row>
    <row r="217" spans="1:5" x14ac:dyDescent="0.25">
      <c r="A217" s="20">
        <v>71095000</v>
      </c>
      <c r="B217" s="2"/>
      <c r="C217" s="21">
        <v>7715</v>
      </c>
      <c r="D217" s="3" t="s">
        <v>88</v>
      </c>
      <c r="E217" s="22">
        <v>2000000</v>
      </c>
    </row>
    <row r="218" spans="1:5" ht="15" thickBot="1" x14ac:dyDescent="0.3">
      <c r="A218" s="88" t="s">
        <v>176</v>
      </c>
      <c r="B218" s="89"/>
      <c r="C218" s="89"/>
      <c r="D218" s="89"/>
      <c r="E218" s="16">
        <f>SUM(E212:E217)</f>
        <v>10462400</v>
      </c>
    </row>
    <row r="219" spans="1:5" x14ac:dyDescent="0.25">
      <c r="A219" s="26"/>
      <c r="B219" s="2"/>
      <c r="C219" s="2"/>
      <c r="D219" s="2"/>
      <c r="E219" s="27"/>
    </row>
    <row r="220" spans="1:5" ht="15" thickBot="1" x14ac:dyDescent="0.3">
      <c r="A220" s="90" t="s">
        <v>177</v>
      </c>
      <c r="B220" s="91"/>
      <c r="C220" s="91"/>
      <c r="D220" s="91"/>
      <c r="E220" s="92"/>
    </row>
    <row r="221" spans="1:5" x14ac:dyDescent="0.25">
      <c r="A221" s="20">
        <v>71500000</v>
      </c>
      <c r="B221" s="2"/>
      <c r="C221" s="21">
        <v>4123</v>
      </c>
      <c r="D221" s="3" t="s">
        <v>120</v>
      </c>
      <c r="E221" s="22">
        <v>4095700</v>
      </c>
    </row>
    <row r="222" spans="1:5" x14ac:dyDescent="0.25">
      <c r="A222" s="20">
        <v>71500000</v>
      </c>
      <c r="B222" s="2"/>
      <c r="C222" s="21">
        <v>4405</v>
      </c>
      <c r="D222" s="3" t="s">
        <v>43</v>
      </c>
      <c r="E222" s="22">
        <v>575000</v>
      </c>
    </row>
    <row r="223" spans="1:5" x14ac:dyDescent="0.25">
      <c r="A223" s="20">
        <v>71500000</v>
      </c>
      <c r="B223" s="2"/>
      <c r="C223" s="21">
        <v>4414</v>
      </c>
      <c r="D223" s="3" t="s">
        <v>121</v>
      </c>
      <c r="E223" s="22">
        <v>10000</v>
      </c>
    </row>
    <row r="224" spans="1:5" x14ac:dyDescent="0.25">
      <c r="A224" s="20">
        <v>71500000</v>
      </c>
      <c r="B224" s="2"/>
      <c r="C224" s="21">
        <v>4415</v>
      </c>
      <c r="D224" s="3" t="s">
        <v>122</v>
      </c>
      <c r="E224" s="22">
        <v>1750000</v>
      </c>
    </row>
    <row r="225" spans="1:5" x14ac:dyDescent="0.25">
      <c r="A225" s="20">
        <v>71500000</v>
      </c>
      <c r="B225" s="2"/>
      <c r="C225" s="21">
        <v>4610</v>
      </c>
      <c r="D225" s="3" t="s">
        <v>3</v>
      </c>
      <c r="E225" s="22">
        <v>250000</v>
      </c>
    </row>
    <row r="226" spans="1:5" x14ac:dyDescent="0.25">
      <c r="A226" s="20">
        <v>71500000</v>
      </c>
      <c r="B226" s="2"/>
      <c r="C226" s="21">
        <v>4674</v>
      </c>
      <c r="D226" s="3" t="s">
        <v>123</v>
      </c>
      <c r="E226" s="22">
        <v>350000</v>
      </c>
    </row>
    <row r="227" spans="1:5" ht="15" thickBot="1" x14ac:dyDescent="0.3">
      <c r="A227" s="88" t="s">
        <v>175</v>
      </c>
      <c r="B227" s="89"/>
      <c r="C227" s="89"/>
      <c r="D227" s="89"/>
      <c r="E227" s="16">
        <f>SUM(E220:E226)</f>
        <v>7030700</v>
      </c>
    </row>
    <row r="228" spans="1:5" x14ac:dyDescent="0.25">
      <c r="A228" s="23" t="s">
        <v>0</v>
      </c>
      <c r="B228" s="2"/>
      <c r="C228" s="5" t="s">
        <v>0</v>
      </c>
      <c r="D228" s="3"/>
      <c r="E228" s="22"/>
    </row>
    <row r="229" spans="1:5" ht="15" thickBot="1" x14ac:dyDescent="0.3">
      <c r="A229" s="90" t="s">
        <v>178</v>
      </c>
      <c r="B229" s="91"/>
      <c r="C229" s="91"/>
      <c r="D229" s="91"/>
      <c r="E229" s="92"/>
    </row>
    <row r="230" spans="1:5" x14ac:dyDescent="0.25">
      <c r="A230" s="20">
        <v>73200000</v>
      </c>
      <c r="B230" s="2"/>
      <c r="C230" s="21">
        <v>4610</v>
      </c>
      <c r="D230" s="3" t="s">
        <v>3</v>
      </c>
      <c r="E230" s="22">
        <v>600</v>
      </c>
    </row>
    <row r="231" spans="1:5" x14ac:dyDescent="0.25">
      <c r="A231" s="20">
        <v>73200000</v>
      </c>
      <c r="B231" s="2"/>
      <c r="C231" s="21">
        <v>4639</v>
      </c>
      <c r="D231" s="3" t="s">
        <v>70</v>
      </c>
      <c r="E231" s="22">
        <v>15000</v>
      </c>
    </row>
    <row r="232" spans="1:5" ht="15" thickBot="1" x14ac:dyDescent="0.3">
      <c r="A232" s="88" t="s">
        <v>179</v>
      </c>
      <c r="B232" s="89"/>
      <c r="C232" s="89"/>
      <c r="D232" s="89"/>
      <c r="E232" s="16">
        <f>SUM(E229:E231)</f>
        <v>15600</v>
      </c>
    </row>
    <row r="233" spans="1:5" x14ac:dyDescent="0.25">
      <c r="A233" s="23" t="s">
        <v>0</v>
      </c>
      <c r="B233" s="2"/>
      <c r="C233" s="5" t="s">
        <v>0</v>
      </c>
      <c r="D233" s="3"/>
      <c r="E233" s="22"/>
    </row>
    <row r="234" spans="1:5" ht="15" thickBot="1" x14ac:dyDescent="0.3">
      <c r="A234" s="90" t="s">
        <v>180</v>
      </c>
      <c r="B234" s="91"/>
      <c r="C234" s="91"/>
      <c r="D234" s="91"/>
      <c r="E234" s="92"/>
    </row>
    <row r="235" spans="1:5" x14ac:dyDescent="0.25">
      <c r="A235" s="20">
        <v>74050007</v>
      </c>
      <c r="B235" s="2"/>
      <c r="C235" s="21">
        <v>4405</v>
      </c>
      <c r="D235" s="3" t="s">
        <v>43</v>
      </c>
      <c r="E235" s="22">
        <v>65000</v>
      </c>
    </row>
    <row r="236" spans="1:5" x14ac:dyDescent="0.25">
      <c r="A236" s="20">
        <v>74050007</v>
      </c>
      <c r="B236" s="2"/>
      <c r="C236" s="21">
        <v>4414</v>
      </c>
      <c r="D236" s="3" t="s">
        <v>121</v>
      </c>
      <c r="E236" s="22">
        <v>3000</v>
      </c>
    </row>
    <row r="237" spans="1:5" x14ac:dyDescent="0.25">
      <c r="A237" s="20">
        <v>74050007</v>
      </c>
      <c r="B237" s="2"/>
      <c r="C237" s="21">
        <v>4415</v>
      </c>
      <c r="D237" s="3" t="s">
        <v>122</v>
      </c>
      <c r="E237" s="22">
        <v>630000</v>
      </c>
    </row>
    <row r="238" spans="1:5" x14ac:dyDescent="0.25">
      <c r="A238" s="20">
        <v>74050007</v>
      </c>
      <c r="B238" s="2"/>
      <c r="C238" s="21">
        <v>4610</v>
      </c>
      <c r="D238" s="3" t="s">
        <v>3</v>
      </c>
      <c r="E238" s="22">
        <v>80000</v>
      </c>
    </row>
    <row r="239" spans="1:5" x14ac:dyDescent="0.25">
      <c r="A239" s="20">
        <v>74050007</v>
      </c>
      <c r="B239" s="2"/>
      <c r="C239" s="21">
        <v>4674</v>
      </c>
      <c r="D239" s="3" t="s">
        <v>123</v>
      </c>
      <c r="E239" s="22">
        <v>110000</v>
      </c>
    </row>
    <row r="240" spans="1:5" x14ac:dyDescent="0.25">
      <c r="A240" s="20">
        <v>74000000</v>
      </c>
      <c r="B240" s="2"/>
      <c r="C240" s="21">
        <v>7710</v>
      </c>
      <c r="D240" s="3" t="s">
        <v>94</v>
      </c>
      <c r="E240" s="22">
        <v>675000</v>
      </c>
    </row>
    <row r="241" spans="1:5" ht="15" thickBot="1" x14ac:dyDescent="0.3">
      <c r="A241" s="88" t="s">
        <v>181</v>
      </c>
      <c r="B241" s="89"/>
      <c r="C241" s="89"/>
      <c r="D241" s="89"/>
      <c r="E241" s="16">
        <f>SUM(E235:E240)</f>
        <v>1563000</v>
      </c>
    </row>
    <row r="242" spans="1:5" x14ac:dyDescent="0.25">
      <c r="A242" s="20"/>
      <c r="B242" s="2"/>
      <c r="C242" s="21"/>
      <c r="D242" s="3"/>
      <c r="E242" s="22"/>
    </row>
    <row r="243" spans="1:5" ht="15" thickBot="1" x14ac:dyDescent="0.3">
      <c r="A243" s="90" t="s">
        <v>182</v>
      </c>
      <c r="B243" s="91"/>
      <c r="C243" s="91"/>
      <c r="D243" s="91"/>
      <c r="E243" s="92"/>
    </row>
    <row r="244" spans="1:5" x14ac:dyDescent="0.25">
      <c r="A244" s="20">
        <v>76000000</v>
      </c>
      <c r="B244" s="2"/>
      <c r="C244" s="21">
        <v>4121</v>
      </c>
      <c r="D244" s="3" t="s">
        <v>124</v>
      </c>
      <c r="E244" s="22">
        <v>4540000</v>
      </c>
    </row>
    <row r="245" spans="1:5" x14ac:dyDescent="0.25">
      <c r="A245" s="20">
        <v>76000000</v>
      </c>
      <c r="B245" s="2"/>
      <c r="C245" s="21">
        <v>4122</v>
      </c>
      <c r="D245" s="3" t="s">
        <v>14</v>
      </c>
      <c r="E245" s="22">
        <v>0</v>
      </c>
    </row>
    <row r="246" spans="1:5" x14ac:dyDescent="0.25">
      <c r="A246" s="20">
        <v>76000000</v>
      </c>
      <c r="B246" s="2"/>
      <c r="C246" s="21">
        <v>4123</v>
      </c>
      <c r="D246" s="3" t="s">
        <v>120</v>
      </c>
      <c r="E246" s="22">
        <v>6063600</v>
      </c>
    </row>
    <row r="247" spans="1:5" x14ac:dyDescent="0.25">
      <c r="A247" s="20">
        <v>76000000</v>
      </c>
      <c r="B247" s="2"/>
      <c r="C247" s="21">
        <v>4125</v>
      </c>
      <c r="D247" s="3" t="s">
        <v>125</v>
      </c>
      <c r="E247" s="22">
        <v>5100400</v>
      </c>
    </row>
    <row r="248" spans="1:5" x14ac:dyDescent="0.25">
      <c r="A248" s="20">
        <v>76050010</v>
      </c>
      <c r="B248" s="2"/>
      <c r="C248" s="21">
        <v>4121</v>
      </c>
      <c r="D248" s="3" t="s">
        <v>124</v>
      </c>
      <c r="E248" s="22">
        <v>0</v>
      </c>
    </row>
    <row r="249" spans="1:5" x14ac:dyDescent="0.25">
      <c r="A249" s="20">
        <v>76000000</v>
      </c>
      <c r="B249" s="2"/>
      <c r="C249" s="21">
        <v>4610</v>
      </c>
      <c r="D249" s="3" t="s">
        <v>3</v>
      </c>
      <c r="E249" s="22">
        <v>60000</v>
      </c>
    </row>
    <row r="250" spans="1:5" ht="15" thickBot="1" x14ac:dyDescent="0.3">
      <c r="A250" s="88" t="s">
        <v>183</v>
      </c>
      <c r="B250" s="89"/>
      <c r="C250" s="89"/>
      <c r="D250" s="89"/>
      <c r="E250" s="16">
        <f>SUM(E244:E249)</f>
        <v>15764000</v>
      </c>
    </row>
    <row r="251" spans="1:5" x14ac:dyDescent="0.25">
      <c r="A251" s="23" t="s">
        <v>0</v>
      </c>
      <c r="B251" s="2"/>
      <c r="C251" s="5" t="s">
        <v>0</v>
      </c>
      <c r="D251" s="3"/>
      <c r="E251" s="22"/>
    </row>
    <row r="252" spans="1:5" ht="15" thickBot="1" x14ac:dyDescent="0.3">
      <c r="A252" s="90" t="s">
        <v>184</v>
      </c>
      <c r="B252" s="91"/>
      <c r="C252" s="91"/>
      <c r="D252" s="91"/>
      <c r="E252" s="92"/>
    </row>
    <row r="253" spans="1:5" x14ac:dyDescent="0.25">
      <c r="A253" s="20">
        <v>80000000</v>
      </c>
      <c r="B253" s="2"/>
      <c r="C253" s="21">
        <v>4610</v>
      </c>
      <c r="D253" s="3" t="s">
        <v>3</v>
      </c>
      <c r="E253" s="22">
        <v>300</v>
      </c>
    </row>
    <row r="254" spans="1:5" x14ac:dyDescent="0.25">
      <c r="A254" s="20">
        <v>80000000</v>
      </c>
      <c r="B254" s="2"/>
      <c r="C254" s="21">
        <v>4612</v>
      </c>
      <c r="D254" s="3" t="s">
        <v>4</v>
      </c>
      <c r="E254" s="22">
        <v>0</v>
      </c>
    </row>
    <row r="255" spans="1:5" x14ac:dyDescent="0.25">
      <c r="A255" s="20">
        <v>80000000</v>
      </c>
      <c r="B255" s="2"/>
      <c r="C255" s="21">
        <v>4628</v>
      </c>
      <c r="D255" s="3" t="s">
        <v>65</v>
      </c>
      <c r="E255" s="22">
        <v>1500</v>
      </c>
    </row>
    <row r="256" spans="1:5" ht="15" thickBot="1" x14ac:dyDescent="0.3">
      <c r="A256" s="88" t="s">
        <v>185</v>
      </c>
      <c r="B256" s="89"/>
      <c r="C256" s="89"/>
      <c r="D256" s="89"/>
      <c r="E256" s="16">
        <f>SUM(E253:E255)</f>
        <v>1800</v>
      </c>
    </row>
    <row r="257" spans="1:5" x14ac:dyDescent="0.25">
      <c r="A257" s="23" t="s">
        <v>0</v>
      </c>
      <c r="B257" s="2"/>
      <c r="C257" s="5" t="s">
        <v>0</v>
      </c>
      <c r="D257" s="3"/>
      <c r="E257" s="22"/>
    </row>
    <row r="258" spans="1:5" ht="15" thickBot="1" x14ac:dyDescent="0.3">
      <c r="A258" s="90" t="s">
        <v>186</v>
      </c>
      <c r="B258" s="91"/>
      <c r="C258" s="91"/>
      <c r="D258" s="91"/>
      <c r="E258" s="92"/>
    </row>
    <row r="259" spans="1:5" x14ac:dyDescent="0.25">
      <c r="A259" s="20">
        <v>85600000</v>
      </c>
      <c r="B259" s="2"/>
      <c r="C259" s="21">
        <v>4120</v>
      </c>
      <c r="D259" s="3" t="s">
        <v>13</v>
      </c>
      <c r="E259" s="22">
        <v>0</v>
      </c>
    </row>
    <row r="260" spans="1:5" x14ac:dyDescent="0.25">
      <c r="A260" s="20">
        <v>85600000</v>
      </c>
      <c r="B260" s="2"/>
      <c r="C260" s="21">
        <v>4610</v>
      </c>
      <c r="D260" s="3" t="s">
        <v>3</v>
      </c>
      <c r="E260" s="22">
        <v>16000</v>
      </c>
    </row>
    <row r="261" spans="1:5" x14ac:dyDescent="0.25">
      <c r="A261" s="20">
        <v>85600000</v>
      </c>
      <c r="B261" s="2"/>
      <c r="C261" s="21">
        <v>4612</v>
      </c>
      <c r="D261" s="3" t="s">
        <v>4</v>
      </c>
      <c r="E261" s="22">
        <v>0</v>
      </c>
    </row>
    <row r="262" spans="1:5" x14ac:dyDescent="0.25">
      <c r="A262" s="20">
        <v>85600000</v>
      </c>
      <c r="B262" s="2"/>
      <c r="C262" s="21">
        <v>4615</v>
      </c>
      <c r="D262" s="3" t="s">
        <v>56</v>
      </c>
      <c r="E262" s="22">
        <v>0</v>
      </c>
    </row>
    <row r="263" spans="1:5" x14ac:dyDescent="0.25">
      <c r="A263" s="20">
        <v>85600000</v>
      </c>
      <c r="B263" s="2"/>
      <c r="C263" s="21">
        <v>4628</v>
      </c>
      <c r="D263" s="3" t="s">
        <v>65</v>
      </c>
      <c r="E263" s="22">
        <v>0</v>
      </c>
    </row>
    <row r="264" spans="1:5" x14ac:dyDescent="0.25">
      <c r="A264" s="20">
        <v>85600000</v>
      </c>
      <c r="B264" s="2"/>
      <c r="C264" s="21">
        <v>4629</v>
      </c>
      <c r="D264" s="3" t="s">
        <v>66</v>
      </c>
      <c r="E264" s="22">
        <v>0</v>
      </c>
    </row>
    <row r="265" spans="1:5" x14ac:dyDescent="0.25">
      <c r="A265" s="20">
        <v>85600000</v>
      </c>
      <c r="B265" s="2"/>
      <c r="C265" s="21">
        <v>4639</v>
      </c>
      <c r="D265" s="3" t="s">
        <v>70</v>
      </c>
      <c r="E265" s="22">
        <v>0</v>
      </c>
    </row>
    <row r="266" spans="1:5" x14ac:dyDescent="0.25">
      <c r="A266" s="20">
        <v>85600000</v>
      </c>
      <c r="B266" s="2"/>
      <c r="C266" s="21">
        <v>4693</v>
      </c>
      <c r="D266" s="3" t="s">
        <v>127</v>
      </c>
      <c r="E266" s="22">
        <v>4457100</v>
      </c>
    </row>
    <row r="267" spans="1:5" x14ac:dyDescent="0.25">
      <c r="A267" s="20">
        <v>85695000</v>
      </c>
      <c r="B267" s="2"/>
      <c r="C267" s="21">
        <v>7550</v>
      </c>
      <c r="D267" s="3" t="s">
        <v>86</v>
      </c>
      <c r="E267" s="22">
        <v>0</v>
      </c>
    </row>
    <row r="268" spans="1:5" x14ac:dyDescent="0.25">
      <c r="A268" s="20">
        <v>85695000</v>
      </c>
      <c r="B268" s="2"/>
      <c r="C268" s="21">
        <v>7854</v>
      </c>
      <c r="D268" s="3" t="s">
        <v>126</v>
      </c>
      <c r="E268" s="22">
        <v>0</v>
      </c>
    </row>
    <row r="269" spans="1:5" x14ac:dyDescent="0.25">
      <c r="A269" s="20">
        <v>85695000</v>
      </c>
      <c r="B269" s="2"/>
      <c r="C269" s="21">
        <v>7855</v>
      </c>
      <c r="D269" s="3" t="s">
        <v>95</v>
      </c>
      <c r="E269" s="22">
        <v>0</v>
      </c>
    </row>
    <row r="270" spans="1:5" x14ac:dyDescent="0.25">
      <c r="A270" s="20">
        <v>85695000</v>
      </c>
      <c r="B270" s="2"/>
      <c r="C270" s="21">
        <v>7856</v>
      </c>
      <c r="D270" s="3" t="s">
        <v>114</v>
      </c>
      <c r="E270" s="22">
        <v>0</v>
      </c>
    </row>
    <row r="271" spans="1:5" ht="15" thickBot="1" x14ac:dyDescent="0.3">
      <c r="A271" s="88" t="s">
        <v>187</v>
      </c>
      <c r="B271" s="89"/>
      <c r="C271" s="89"/>
      <c r="D271" s="89"/>
      <c r="E271" s="16">
        <f>SUM(E259:E270)</f>
        <v>4473100</v>
      </c>
    </row>
    <row r="272" spans="1:5" x14ac:dyDescent="0.25">
      <c r="A272" s="23" t="s">
        <v>0</v>
      </c>
      <c r="B272" s="2"/>
      <c r="C272" s="5" t="s">
        <v>0</v>
      </c>
      <c r="D272" s="3"/>
      <c r="E272" s="22"/>
    </row>
    <row r="273" spans="1:5" ht="15" thickBot="1" x14ac:dyDescent="0.3">
      <c r="A273" s="90" t="s">
        <v>188</v>
      </c>
      <c r="B273" s="91"/>
      <c r="C273" s="91"/>
      <c r="D273" s="91"/>
      <c r="E273" s="92"/>
    </row>
    <row r="274" spans="1:5" x14ac:dyDescent="0.25">
      <c r="A274" s="20">
        <v>86000000</v>
      </c>
      <c r="B274" s="2"/>
      <c r="C274" s="21">
        <v>4610</v>
      </c>
      <c r="D274" s="3" t="s">
        <v>3</v>
      </c>
      <c r="E274" s="22">
        <v>50000</v>
      </c>
    </row>
    <row r="275" spans="1:5" x14ac:dyDescent="0.25">
      <c r="A275" s="20">
        <v>86000000</v>
      </c>
      <c r="B275" s="2"/>
      <c r="C275" s="21">
        <v>4850</v>
      </c>
      <c r="D275" s="3" t="s">
        <v>128</v>
      </c>
      <c r="E275" s="22">
        <v>2685800</v>
      </c>
    </row>
    <row r="276" spans="1:5" x14ac:dyDescent="0.25">
      <c r="A276" s="20">
        <v>86000000</v>
      </c>
      <c r="B276" s="2"/>
      <c r="C276" s="21">
        <v>4851</v>
      </c>
      <c r="D276" s="3" t="s">
        <v>129</v>
      </c>
      <c r="E276" s="22">
        <v>3010000</v>
      </c>
    </row>
    <row r="277" spans="1:5" x14ac:dyDescent="0.25">
      <c r="A277" s="20">
        <v>86000000</v>
      </c>
      <c r="B277" s="2"/>
      <c r="C277" s="21">
        <v>4857</v>
      </c>
      <c r="D277" s="3" t="s">
        <v>130</v>
      </c>
      <c r="E277" s="22">
        <v>70000</v>
      </c>
    </row>
    <row r="278" spans="1:5" x14ac:dyDescent="0.25">
      <c r="A278" s="20">
        <v>86295000</v>
      </c>
      <c r="B278" s="2"/>
      <c r="C278" s="21">
        <v>7860</v>
      </c>
      <c r="D278" s="3" t="s">
        <v>89</v>
      </c>
      <c r="E278" s="22">
        <v>568200</v>
      </c>
    </row>
    <row r="279" spans="1:5" ht="15" thickBot="1" x14ac:dyDescent="0.3">
      <c r="A279" s="88" t="s">
        <v>189</v>
      </c>
      <c r="B279" s="89"/>
      <c r="C279" s="89"/>
      <c r="D279" s="89"/>
      <c r="E279" s="16">
        <f>SUM(E274:E278)</f>
        <v>6384000</v>
      </c>
    </row>
    <row r="280" spans="1:5" x14ac:dyDescent="0.25">
      <c r="A280" s="23"/>
      <c r="B280" s="2"/>
      <c r="C280" s="5"/>
      <c r="D280" s="3"/>
      <c r="E280" s="22"/>
    </row>
    <row r="281" spans="1:5" ht="15" thickBot="1" x14ac:dyDescent="0.3">
      <c r="A281" s="93" t="s">
        <v>190</v>
      </c>
      <c r="B281" s="94"/>
      <c r="C281" s="94"/>
      <c r="D281" s="94"/>
      <c r="E281" s="16">
        <f>SUM(E111+E123+E149+E153+E162+E185+E170+E175+E180+E191+E197+E203+E209+E218+E227+E232+E241+E250+E256+E271+E279)</f>
        <v>545100700</v>
      </c>
    </row>
    <row r="282" spans="1:5" x14ac:dyDescent="0.25">
      <c r="B282" s="2"/>
      <c r="C282" s="5"/>
      <c r="D282" s="3"/>
      <c r="E282" s="4"/>
    </row>
    <row r="283" spans="1:5" x14ac:dyDescent="0.25">
      <c r="B283" s="2"/>
      <c r="C283" s="5"/>
      <c r="D283" s="3"/>
      <c r="E283" s="4"/>
    </row>
    <row r="284" spans="1:5" x14ac:dyDescent="0.25">
      <c r="B284" s="2"/>
      <c r="C284" s="5"/>
      <c r="D284" s="3"/>
      <c r="E284" s="4"/>
    </row>
    <row r="285" spans="1:5" x14ac:dyDescent="0.25">
      <c r="B285" s="2"/>
      <c r="C285" s="5"/>
      <c r="D285" s="3"/>
      <c r="E285" s="4"/>
    </row>
    <row r="286" spans="1:5" x14ac:dyDescent="0.25">
      <c r="B286" s="2"/>
      <c r="C286" s="5"/>
      <c r="D286" s="3"/>
      <c r="E286" s="4"/>
    </row>
    <row r="287" spans="1:5" x14ac:dyDescent="0.25">
      <c r="A287" s="5" t="s">
        <v>0</v>
      </c>
      <c r="B287" s="2"/>
      <c r="C287" s="5" t="s">
        <v>0</v>
      </c>
      <c r="D287" s="3"/>
      <c r="E287" s="4"/>
    </row>
    <row r="288" spans="1:5" x14ac:dyDescent="0.25">
      <c r="A288" s="5" t="s">
        <v>0</v>
      </c>
      <c r="B288" s="2"/>
      <c r="C288" s="5" t="s">
        <v>0</v>
      </c>
      <c r="D288" s="3"/>
      <c r="E288" s="4"/>
    </row>
    <row r="289" spans="1:5" x14ac:dyDescent="0.25">
      <c r="A289" s="5" t="s">
        <v>0</v>
      </c>
      <c r="B289" s="2"/>
      <c r="C289" s="5" t="s">
        <v>0</v>
      </c>
      <c r="D289" s="3"/>
      <c r="E289" s="4"/>
    </row>
  </sheetData>
  <mergeCells count="50">
    <mergeCell ref="A47:D47"/>
    <mergeCell ref="A1:E6"/>
    <mergeCell ref="A10:D10"/>
    <mergeCell ref="A12:D12"/>
    <mergeCell ref="A22:D22"/>
    <mergeCell ref="A41:D41"/>
    <mergeCell ref="A63:D63"/>
    <mergeCell ref="A105:D105"/>
    <mergeCell ref="A110:D110"/>
    <mergeCell ref="A113:E113"/>
    <mergeCell ref="A123:D123"/>
    <mergeCell ref="A125:E125"/>
    <mergeCell ref="A144:D144"/>
    <mergeCell ref="A148:D148"/>
    <mergeCell ref="A151:E151"/>
    <mergeCell ref="A67:D67"/>
    <mergeCell ref="A193:E193"/>
    <mergeCell ref="A155:E155"/>
    <mergeCell ref="A164:E164"/>
    <mergeCell ref="A170:D170"/>
    <mergeCell ref="A172:E172"/>
    <mergeCell ref="A175:D175"/>
    <mergeCell ref="A177:E177"/>
    <mergeCell ref="A180:D180"/>
    <mergeCell ref="A182:E182"/>
    <mergeCell ref="A185:D185"/>
    <mergeCell ref="A187:E187"/>
    <mergeCell ref="A191:D191"/>
    <mergeCell ref="A234:E234"/>
    <mergeCell ref="A197:D197"/>
    <mergeCell ref="A199:E199"/>
    <mergeCell ref="A203:D203"/>
    <mergeCell ref="A205:D205"/>
    <mergeCell ref="A209:D209"/>
    <mergeCell ref="A211:E211"/>
    <mergeCell ref="A218:D218"/>
    <mergeCell ref="A220:E220"/>
    <mergeCell ref="A227:D227"/>
    <mergeCell ref="A229:E229"/>
    <mergeCell ref="A232:D232"/>
    <mergeCell ref="A271:D271"/>
    <mergeCell ref="A273:E273"/>
    <mergeCell ref="A279:D279"/>
    <mergeCell ref="A281:D281"/>
    <mergeCell ref="A241:D241"/>
    <mergeCell ref="A243:E243"/>
    <mergeCell ref="A250:D250"/>
    <mergeCell ref="A252:E252"/>
    <mergeCell ref="A256:D256"/>
    <mergeCell ref="A258:E25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CE05-D521-43A6-B8CF-E6B8F0108F4E}">
  <dimension ref="A1:E1935"/>
  <sheetViews>
    <sheetView topLeftCell="A1910" workbookViewId="0">
      <selection activeCell="C1953" sqref="C1953"/>
    </sheetView>
  </sheetViews>
  <sheetFormatPr defaultColWidth="8.85546875" defaultRowHeight="14.25" x14ac:dyDescent="0.25"/>
  <cols>
    <col min="1" max="1" width="16.140625" style="5" bestFit="1" customWidth="1"/>
    <col min="2" max="2" width="30.28515625" style="36" bestFit="1" customWidth="1"/>
    <col min="3" max="3" width="8.28515625" style="5" bestFit="1" customWidth="1"/>
    <col min="4" max="4" width="36.140625" style="3" bestFit="1" customWidth="1"/>
    <col min="5" max="5" width="20.42578125" style="6" customWidth="1"/>
    <col min="6" max="16384" width="8.85546875" style="2"/>
  </cols>
  <sheetData>
    <row r="1" spans="1:5" x14ac:dyDescent="0.25">
      <c r="A1" s="110" t="s">
        <v>396</v>
      </c>
      <c r="B1" s="110"/>
      <c r="C1" s="111"/>
      <c r="D1" s="111"/>
      <c r="E1" s="111"/>
    </row>
    <row r="2" spans="1:5" x14ac:dyDescent="0.25">
      <c r="A2" s="111"/>
      <c r="B2" s="111"/>
      <c r="C2" s="111"/>
      <c r="D2" s="111"/>
      <c r="E2" s="111"/>
    </row>
    <row r="3" spans="1:5" x14ac:dyDescent="0.25">
      <c r="A3" s="111"/>
      <c r="B3" s="111"/>
      <c r="C3" s="111"/>
      <c r="D3" s="111"/>
      <c r="E3" s="111"/>
    </row>
    <row r="4" spans="1:5" x14ac:dyDescent="0.25">
      <c r="A4" s="111"/>
      <c r="B4" s="111"/>
      <c r="C4" s="111"/>
      <c r="D4" s="111"/>
      <c r="E4" s="111"/>
    </row>
    <row r="5" spans="1:5" x14ac:dyDescent="0.25">
      <c r="A5" s="111"/>
      <c r="B5" s="111"/>
      <c r="C5" s="111"/>
      <c r="D5" s="111"/>
      <c r="E5" s="111"/>
    </row>
    <row r="6" spans="1:5" ht="15" thickBot="1" x14ac:dyDescent="0.3">
      <c r="A6" s="111"/>
      <c r="B6" s="111"/>
      <c r="C6" s="111"/>
      <c r="D6" s="111"/>
      <c r="E6" s="111"/>
    </row>
    <row r="7" spans="1:5" x14ac:dyDescent="0.25">
      <c r="A7" s="29" t="s">
        <v>131</v>
      </c>
      <c r="B7" s="28" t="s">
        <v>395</v>
      </c>
      <c r="C7" s="28" t="s">
        <v>133</v>
      </c>
      <c r="D7" s="28" t="s">
        <v>134</v>
      </c>
      <c r="E7" s="33" t="s">
        <v>394</v>
      </c>
    </row>
    <row r="8" spans="1:5" x14ac:dyDescent="0.25">
      <c r="A8" s="107" t="s">
        <v>136</v>
      </c>
      <c r="B8" s="108"/>
      <c r="C8" s="108"/>
      <c r="D8" s="108"/>
      <c r="E8" s="109"/>
    </row>
    <row r="9" spans="1:5" x14ac:dyDescent="0.25">
      <c r="A9" s="20">
        <v>10012000</v>
      </c>
      <c r="B9" s="55" t="s">
        <v>397</v>
      </c>
      <c r="C9" s="21">
        <v>5110</v>
      </c>
      <c r="D9" s="3" t="s">
        <v>233</v>
      </c>
      <c r="E9" s="56">
        <v>1454800</v>
      </c>
    </row>
    <row r="10" spans="1:5" x14ac:dyDescent="0.25">
      <c r="A10" s="20">
        <v>10012000</v>
      </c>
      <c r="B10" s="55" t="s">
        <v>397</v>
      </c>
      <c r="C10" s="21">
        <v>5111</v>
      </c>
      <c r="D10" s="3" t="s">
        <v>393</v>
      </c>
      <c r="E10" s="56">
        <v>66000</v>
      </c>
    </row>
    <row r="11" spans="1:5" x14ac:dyDescent="0.25">
      <c r="A11" s="20">
        <v>10012000</v>
      </c>
      <c r="B11" s="55" t="s">
        <v>397</v>
      </c>
      <c r="C11" s="21">
        <v>5119</v>
      </c>
      <c r="D11" s="3" t="s">
        <v>231</v>
      </c>
      <c r="E11" s="56">
        <v>0</v>
      </c>
    </row>
    <row r="12" spans="1:5" x14ac:dyDescent="0.25">
      <c r="A12" s="20">
        <v>10012000</v>
      </c>
      <c r="B12" s="55" t="s">
        <v>397</v>
      </c>
      <c r="C12" s="21">
        <v>5131</v>
      </c>
      <c r="D12" s="3" t="s">
        <v>300</v>
      </c>
      <c r="E12" s="56">
        <v>500</v>
      </c>
    </row>
    <row r="13" spans="1:5" x14ac:dyDescent="0.25">
      <c r="A13" s="20">
        <v>10012000</v>
      </c>
      <c r="B13" s="55" t="s">
        <v>397</v>
      </c>
      <c r="C13" s="21">
        <v>5132</v>
      </c>
      <c r="D13" s="3" t="s">
        <v>280</v>
      </c>
      <c r="E13" s="56">
        <v>45000</v>
      </c>
    </row>
    <row r="14" spans="1:5" x14ac:dyDescent="0.25">
      <c r="A14" s="20">
        <v>10012000</v>
      </c>
      <c r="B14" s="55" t="s">
        <v>397</v>
      </c>
      <c r="C14" s="21">
        <v>5136</v>
      </c>
      <c r="D14" s="3" t="s">
        <v>323</v>
      </c>
      <c r="E14" s="56">
        <v>1200</v>
      </c>
    </row>
    <row r="15" spans="1:5" x14ac:dyDescent="0.25">
      <c r="A15" s="20">
        <v>10012000</v>
      </c>
      <c r="B15" s="55" t="s">
        <v>397</v>
      </c>
      <c r="C15" s="21">
        <v>5140</v>
      </c>
      <c r="D15" s="3" t="s">
        <v>230</v>
      </c>
      <c r="E15" s="56">
        <v>15700</v>
      </c>
    </row>
    <row r="16" spans="1:5" x14ac:dyDescent="0.25">
      <c r="A16" s="20">
        <v>10012000</v>
      </c>
      <c r="B16" s="55" t="s">
        <v>397</v>
      </c>
      <c r="C16" s="21">
        <v>5151</v>
      </c>
      <c r="D16" s="3" t="s">
        <v>279</v>
      </c>
      <c r="E16" s="56">
        <v>2600</v>
      </c>
    </row>
    <row r="17" spans="1:5" x14ac:dyDescent="0.25">
      <c r="A17" s="20">
        <v>10012000</v>
      </c>
      <c r="B17" s="55" t="s">
        <v>397</v>
      </c>
      <c r="C17" s="21">
        <v>5163</v>
      </c>
      <c r="D17" s="3" t="s">
        <v>229</v>
      </c>
      <c r="E17" s="56">
        <v>95500</v>
      </c>
    </row>
    <row r="18" spans="1:5" x14ac:dyDescent="0.25">
      <c r="A18" s="20">
        <v>10012000</v>
      </c>
      <c r="B18" s="55" t="s">
        <v>397</v>
      </c>
      <c r="C18" s="21">
        <v>5165</v>
      </c>
      <c r="D18" s="3" t="s">
        <v>228</v>
      </c>
      <c r="E18" s="56">
        <v>212100</v>
      </c>
    </row>
    <row r="19" spans="1:5" x14ac:dyDescent="0.25">
      <c r="A19" s="20">
        <v>10012000</v>
      </c>
      <c r="B19" s="55" t="s">
        <v>397</v>
      </c>
      <c r="C19" s="21">
        <v>5167</v>
      </c>
      <c r="D19" s="3" t="s">
        <v>227</v>
      </c>
      <c r="E19" s="56">
        <v>259400</v>
      </c>
    </row>
    <row r="20" spans="1:5" x14ac:dyDescent="0.25">
      <c r="A20" s="20">
        <v>10012000</v>
      </c>
      <c r="B20" s="55" t="s">
        <v>397</v>
      </c>
      <c r="C20" s="21">
        <v>5171</v>
      </c>
      <c r="D20" s="3" t="s">
        <v>226</v>
      </c>
      <c r="E20" s="56">
        <v>1600</v>
      </c>
    </row>
    <row r="21" spans="1:5" x14ac:dyDescent="0.25">
      <c r="A21" s="20">
        <v>10012000</v>
      </c>
      <c r="B21" s="55" t="s">
        <v>397</v>
      </c>
      <c r="C21" s="21">
        <v>5172</v>
      </c>
      <c r="D21" s="3" t="s">
        <v>225</v>
      </c>
      <c r="E21" s="56">
        <v>2100</v>
      </c>
    </row>
    <row r="22" spans="1:5" x14ac:dyDescent="0.25">
      <c r="A22" s="20">
        <v>10012000</v>
      </c>
      <c r="B22" s="55" t="s">
        <v>397</v>
      </c>
      <c r="C22" s="21">
        <v>5209</v>
      </c>
      <c r="D22" s="3" t="s">
        <v>224</v>
      </c>
      <c r="E22" s="56">
        <v>5600</v>
      </c>
    </row>
    <row r="23" spans="1:5" x14ac:dyDescent="0.25">
      <c r="A23" s="20">
        <v>10012000</v>
      </c>
      <c r="B23" s="55" t="s">
        <v>397</v>
      </c>
      <c r="C23" s="21">
        <v>5210</v>
      </c>
      <c r="D23" s="3" t="s">
        <v>269</v>
      </c>
      <c r="E23" s="56">
        <v>1000</v>
      </c>
    </row>
    <row r="24" spans="1:5" x14ac:dyDescent="0.25">
      <c r="A24" s="20">
        <v>10012000</v>
      </c>
      <c r="B24" s="55" t="s">
        <v>397</v>
      </c>
      <c r="C24" s="21">
        <v>5212</v>
      </c>
      <c r="D24" s="3" t="s">
        <v>267</v>
      </c>
      <c r="E24" s="56">
        <v>2000</v>
      </c>
    </row>
    <row r="25" spans="1:5" x14ac:dyDescent="0.25">
      <c r="A25" s="20">
        <v>10012000</v>
      </c>
      <c r="B25" s="55" t="s">
        <v>397</v>
      </c>
      <c r="C25" s="21">
        <v>5216</v>
      </c>
      <c r="D25" s="3" t="s">
        <v>238</v>
      </c>
      <c r="E25" s="56">
        <v>25000</v>
      </c>
    </row>
    <row r="26" spans="1:5" x14ac:dyDescent="0.25">
      <c r="A26" s="20">
        <v>10012000</v>
      </c>
      <c r="B26" s="55" t="s">
        <v>397</v>
      </c>
      <c r="C26" s="21">
        <v>5230</v>
      </c>
      <c r="D26" s="3" t="s">
        <v>247</v>
      </c>
      <c r="E26" s="56">
        <v>300</v>
      </c>
    </row>
    <row r="27" spans="1:5" x14ac:dyDescent="0.25">
      <c r="A27" s="20">
        <v>10012000</v>
      </c>
      <c r="B27" s="55" t="s">
        <v>397</v>
      </c>
      <c r="C27" s="21">
        <v>5235</v>
      </c>
      <c r="D27" s="3" t="s">
        <v>222</v>
      </c>
      <c r="E27" s="56">
        <v>12100</v>
      </c>
    </row>
    <row r="28" spans="1:5" x14ac:dyDescent="0.25">
      <c r="A28" s="20">
        <v>10012000</v>
      </c>
      <c r="B28" s="55" t="s">
        <v>397</v>
      </c>
      <c r="C28" s="21">
        <v>5244</v>
      </c>
      <c r="D28" s="3" t="s">
        <v>392</v>
      </c>
      <c r="E28" s="56">
        <v>186000</v>
      </c>
    </row>
    <row r="29" spans="1:5" x14ac:dyDescent="0.25">
      <c r="A29" s="20">
        <v>10012000</v>
      </c>
      <c r="B29" s="55" t="s">
        <v>397</v>
      </c>
      <c r="C29" s="21">
        <v>5305</v>
      </c>
      <c r="D29" s="3" t="s">
        <v>264</v>
      </c>
      <c r="E29" s="56">
        <v>1100</v>
      </c>
    </row>
    <row r="30" spans="1:5" x14ac:dyDescent="0.25">
      <c r="A30" s="20">
        <v>10012000</v>
      </c>
      <c r="B30" s="55" t="s">
        <v>397</v>
      </c>
      <c r="C30" s="21">
        <v>5307</v>
      </c>
      <c r="D30" s="3" t="s">
        <v>218</v>
      </c>
      <c r="E30" s="56">
        <v>6900</v>
      </c>
    </row>
    <row r="31" spans="1:5" x14ac:dyDescent="0.25">
      <c r="A31" s="20">
        <v>10012000</v>
      </c>
      <c r="B31" s="55" t="s">
        <v>397</v>
      </c>
      <c r="C31" s="21">
        <v>5314</v>
      </c>
      <c r="D31" s="3" t="s">
        <v>215</v>
      </c>
      <c r="E31" s="56">
        <v>400</v>
      </c>
    </row>
    <row r="32" spans="1:5" x14ac:dyDescent="0.25">
      <c r="A32" s="20">
        <v>10012000</v>
      </c>
      <c r="B32" s="55" t="s">
        <v>397</v>
      </c>
      <c r="C32" s="21">
        <v>5315</v>
      </c>
      <c r="D32" s="3" t="s">
        <v>214</v>
      </c>
      <c r="E32" s="56">
        <v>10000</v>
      </c>
    </row>
    <row r="33" spans="1:5" x14ac:dyDescent="0.25">
      <c r="A33" s="20">
        <v>10012000</v>
      </c>
      <c r="B33" s="55" t="s">
        <v>397</v>
      </c>
      <c r="C33" s="21">
        <v>5316</v>
      </c>
      <c r="D33" s="3" t="s">
        <v>213</v>
      </c>
      <c r="E33" s="56">
        <v>20000</v>
      </c>
    </row>
    <row r="34" spans="1:5" x14ac:dyDescent="0.25">
      <c r="A34" s="20">
        <v>10012000</v>
      </c>
      <c r="B34" s="55" t="s">
        <v>397</v>
      </c>
      <c r="C34" s="21">
        <v>5318</v>
      </c>
      <c r="D34" s="3" t="s">
        <v>236</v>
      </c>
      <c r="E34" s="56">
        <v>3000</v>
      </c>
    </row>
    <row r="35" spans="1:5" x14ac:dyDescent="0.25">
      <c r="A35" s="20">
        <v>10012000</v>
      </c>
      <c r="B35" s="55" t="s">
        <v>397</v>
      </c>
      <c r="C35" s="21">
        <v>5319</v>
      </c>
      <c r="D35" s="3" t="s">
        <v>391</v>
      </c>
      <c r="E35" s="56">
        <v>11800</v>
      </c>
    </row>
    <row r="36" spans="1:5" x14ac:dyDescent="0.25">
      <c r="A36" s="20">
        <v>10012000</v>
      </c>
      <c r="B36" s="55" t="s">
        <v>397</v>
      </c>
      <c r="C36" s="21">
        <v>5330</v>
      </c>
      <c r="D36" s="3" t="s">
        <v>212</v>
      </c>
      <c r="E36" s="56">
        <v>3000</v>
      </c>
    </row>
    <row r="37" spans="1:5" x14ac:dyDescent="0.25">
      <c r="A37" s="20">
        <v>10012000</v>
      </c>
      <c r="B37" s="55" t="s">
        <v>397</v>
      </c>
      <c r="C37" s="21">
        <v>5337</v>
      </c>
      <c r="D37" s="3" t="s">
        <v>298</v>
      </c>
      <c r="E37" s="56">
        <v>30400</v>
      </c>
    </row>
    <row r="38" spans="1:5" x14ac:dyDescent="0.25">
      <c r="A38" s="20">
        <v>10012000</v>
      </c>
      <c r="B38" s="55" t="s">
        <v>397</v>
      </c>
      <c r="C38" s="21">
        <v>5414</v>
      </c>
      <c r="D38" s="3" t="s">
        <v>276</v>
      </c>
      <c r="E38" s="56">
        <v>2000</v>
      </c>
    </row>
    <row r="39" spans="1:5" x14ac:dyDescent="0.25">
      <c r="A39" s="20">
        <v>10012000</v>
      </c>
      <c r="B39" s="55" t="s">
        <v>397</v>
      </c>
      <c r="C39" s="21">
        <v>5421</v>
      </c>
      <c r="D39" s="3" t="s">
        <v>235</v>
      </c>
      <c r="E39" s="56">
        <v>5300</v>
      </c>
    </row>
    <row r="40" spans="1:5" x14ac:dyDescent="0.25">
      <c r="A40" s="20">
        <v>10012000</v>
      </c>
      <c r="B40" s="55" t="s">
        <v>397</v>
      </c>
      <c r="C40" s="21">
        <v>5424</v>
      </c>
      <c r="D40" s="3" t="s">
        <v>257</v>
      </c>
      <c r="E40" s="56">
        <v>45000</v>
      </c>
    </row>
    <row r="41" spans="1:5" x14ac:dyDescent="0.25">
      <c r="A41" s="20">
        <v>10012000</v>
      </c>
      <c r="B41" s="55" t="s">
        <v>397</v>
      </c>
      <c r="C41" s="21">
        <v>5434</v>
      </c>
      <c r="D41" s="3" t="s">
        <v>203</v>
      </c>
      <c r="E41" s="56">
        <v>17900</v>
      </c>
    </row>
    <row r="42" spans="1:5" x14ac:dyDescent="0.25">
      <c r="A42" s="20">
        <v>10012000</v>
      </c>
      <c r="B42" s="55" t="s">
        <v>397</v>
      </c>
      <c r="C42" s="21">
        <v>5435</v>
      </c>
      <c r="D42" s="3" t="s">
        <v>390</v>
      </c>
      <c r="E42" s="56">
        <v>11800</v>
      </c>
    </row>
    <row r="43" spans="1:5" x14ac:dyDescent="0.25">
      <c r="A43" s="20">
        <v>10012000</v>
      </c>
      <c r="B43" s="55" t="s">
        <v>397</v>
      </c>
      <c r="C43" s="21">
        <v>5436</v>
      </c>
      <c r="D43" s="3" t="s">
        <v>202</v>
      </c>
      <c r="E43" s="56">
        <v>20300</v>
      </c>
    </row>
    <row r="44" spans="1:5" x14ac:dyDescent="0.25">
      <c r="A44" s="20">
        <v>10012000</v>
      </c>
      <c r="B44" s="55" t="s">
        <v>397</v>
      </c>
      <c r="C44" s="21">
        <v>5452</v>
      </c>
      <c r="D44" s="3" t="s">
        <v>389</v>
      </c>
      <c r="E44" s="56">
        <v>12000</v>
      </c>
    </row>
    <row r="45" spans="1:5" x14ac:dyDescent="0.25">
      <c r="A45" s="31" t="s">
        <v>398</v>
      </c>
      <c r="B45" s="32"/>
      <c r="C45" s="32"/>
      <c r="D45" s="32"/>
      <c r="E45" s="10">
        <f>SUM(E9:E44)</f>
        <v>2589400</v>
      </c>
    </row>
    <row r="46" spans="1:5" x14ac:dyDescent="0.25">
      <c r="A46" s="20">
        <v>10012001</v>
      </c>
      <c r="B46" s="35" t="s">
        <v>399</v>
      </c>
      <c r="C46" s="21">
        <v>5110</v>
      </c>
      <c r="D46" s="3" t="s">
        <v>233</v>
      </c>
      <c r="E46" s="56">
        <v>811400</v>
      </c>
    </row>
    <row r="47" spans="1:5" x14ac:dyDescent="0.25">
      <c r="A47" s="20">
        <v>10012001</v>
      </c>
      <c r="B47" s="35" t="s">
        <v>399</v>
      </c>
      <c r="C47" s="21">
        <v>5119</v>
      </c>
      <c r="D47" s="3" t="s">
        <v>231</v>
      </c>
      <c r="E47" s="56">
        <v>3300</v>
      </c>
    </row>
    <row r="48" spans="1:5" x14ac:dyDescent="0.25">
      <c r="A48" s="20">
        <v>10012001</v>
      </c>
      <c r="B48" s="35" t="s">
        <v>399</v>
      </c>
      <c r="C48" s="21">
        <v>5131</v>
      </c>
      <c r="D48" s="3" t="s">
        <v>300</v>
      </c>
      <c r="E48" s="56">
        <v>500</v>
      </c>
    </row>
    <row r="49" spans="1:5" x14ac:dyDescent="0.25">
      <c r="A49" s="20">
        <v>10012001</v>
      </c>
      <c r="B49" s="35" t="s">
        <v>399</v>
      </c>
      <c r="C49" s="21">
        <v>5132</v>
      </c>
      <c r="D49" s="3" t="s">
        <v>280</v>
      </c>
      <c r="E49" s="56">
        <v>5400</v>
      </c>
    </row>
    <row r="50" spans="1:5" x14ac:dyDescent="0.25">
      <c r="A50" s="20">
        <v>10012001</v>
      </c>
      <c r="B50" s="35" t="s">
        <v>399</v>
      </c>
      <c r="C50" s="21">
        <v>5140</v>
      </c>
      <c r="D50" s="3" t="s">
        <v>230</v>
      </c>
      <c r="E50" s="56">
        <v>4800</v>
      </c>
    </row>
    <row r="51" spans="1:5" x14ac:dyDescent="0.25">
      <c r="A51" s="20">
        <v>10012001</v>
      </c>
      <c r="B51" s="35" t="s">
        <v>399</v>
      </c>
      <c r="C51" s="21">
        <v>5163</v>
      </c>
      <c r="D51" s="3" t="s">
        <v>229</v>
      </c>
      <c r="E51" s="56">
        <v>56000</v>
      </c>
    </row>
    <row r="52" spans="1:5" x14ac:dyDescent="0.25">
      <c r="A52" s="20">
        <v>10012001</v>
      </c>
      <c r="B52" s="35" t="s">
        <v>399</v>
      </c>
      <c r="C52" s="21">
        <v>5165</v>
      </c>
      <c r="D52" s="3" t="s">
        <v>228</v>
      </c>
      <c r="E52" s="56">
        <v>85400</v>
      </c>
    </row>
    <row r="53" spans="1:5" x14ac:dyDescent="0.25">
      <c r="A53" s="20">
        <v>10012001</v>
      </c>
      <c r="B53" s="35" t="s">
        <v>399</v>
      </c>
      <c r="C53" s="21">
        <v>5167</v>
      </c>
      <c r="D53" s="3" t="s">
        <v>227</v>
      </c>
      <c r="E53" s="56">
        <v>137000</v>
      </c>
    </row>
    <row r="54" spans="1:5" x14ac:dyDescent="0.25">
      <c r="A54" s="20">
        <v>10012001</v>
      </c>
      <c r="B54" s="35" t="s">
        <v>399</v>
      </c>
      <c r="C54" s="21">
        <v>5171</v>
      </c>
      <c r="D54" s="3" t="s">
        <v>226</v>
      </c>
      <c r="E54" s="56">
        <v>900</v>
      </c>
    </row>
    <row r="55" spans="1:5" x14ac:dyDescent="0.25">
      <c r="A55" s="20">
        <v>10012001</v>
      </c>
      <c r="B55" s="35" t="s">
        <v>399</v>
      </c>
      <c r="C55" s="21">
        <v>5172</v>
      </c>
      <c r="D55" s="3" t="s">
        <v>225</v>
      </c>
      <c r="E55" s="56">
        <v>1000</v>
      </c>
    </row>
    <row r="56" spans="1:5" x14ac:dyDescent="0.25">
      <c r="A56" s="20">
        <v>10012001</v>
      </c>
      <c r="B56" s="35" t="s">
        <v>399</v>
      </c>
      <c r="C56" s="21">
        <v>5209</v>
      </c>
      <c r="D56" s="3" t="s">
        <v>224</v>
      </c>
      <c r="E56" s="56">
        <v>2800</v>
      </c>
    </row>
    <row r="57" spans="1:5" x14ac:dyDescent="0.25">
      <c r="A57" s="20">
        <v>10012001</v>
      </c>
      <c r="B57" s="35" t="s">
        <v>399</v>
      </c>
      <c r="C57" s="21">
        <v>5210</v>
      </c>
      <c r="D57" s="3" t="s">
        <v>269</v>
      </c>
      <c r="E57" s="56">
        <v>30000</v>
      </c>
    </row>
    <row r="58" spans="1:5" x14ac:dyDescent="0.25">
      <c r="A58" s="20">
        <v>10012001</v>
      </c>
      <c r="B58" s="35" t="s">
        <v>399</v>
      </c>
      <c r="C58" s="21">
        <v>5216</v>
      </c>
      <c r="D58" s="3" t="s">
        <v>238</v>
      </c>
      <c r="E58" s="56">
        <v>336400</v>
      </c>
    </row>
    <row r="59" spans="1:5" x14ac:dyDescent="0.25">
      <c r="A59" s="20">
        <v>10012001</v>
      </c>
      <c r="B59" s="35" t="s">
        <v>399</v>
      </c>
      <c r="C59" s="21">
        <v>5230</v>
      </c>
      <c r="D59" s="3" t="s">
        <v>247</v>
      </c>
      <c r="E59" s="56">
        <v>2200</v>
      </c>
    </row>
    <row r="60" spans="1:5" x14ac:dyDescent="0.25">
      <c r="A60" s="20">
        <v>10012001</v>
      </c>
      <c r="B60" s="35" t="s">
        <v>399</v>
      </c>
      <c r="C60" s="21">
        <v>5283</v>
      </c>
      <c r="D60" s="3" t="s">
        <v>221</v>
      </c>
      <c r="E60" s="56">
        <v>25000</v>
      </c>
    </row>
    <row r="61" spans="1:5" x14ac:dyDescent="0.25">
      <c r="A61" s="20">
        <v>10012001</v>
      </c>
      <c r="B61" s="35" t="s">
        <v>399</v>
      </c>
      <c r="C61" s="21">
        <v>5284</v>
      </c>
      <c r="D61" s="3" t="s">
        <v>322</v>
      </c>
      <c r="E61" s="56">
        <v>88500</v>
      </c>
    </row>
    <row r="62" spans="1:5" x14ac:dyDescent="0.25">
      <c r="A62" s="20">
        <v>10012001</v>
      </c>
      <c r="B62" s="35" t="s">
        <v>399</v>
      </c>
      <c r="C62" s="21">
        <v>5305</v>
      </c>
      <c r="D62" s="3" t="s">
        <v>264</v>
      </c>
      <c r="E62" s="56">
        <v>1000</v>
      </c>
    </row>
    <row r="63" spans="1:5" x14ac:dyDescent="0.25">
      <c r="A63" s="20">
        <v>10012001</v>
      </c>
      <c r="B63" s="35" t="s">
        <v>399</v>
      </c>
      <c r="C63" s="21">
        <v>5318</v>
      </c>
      <c r="D63" s="3" t="s">
        <v>236</v>
      </c>
      <c r="E63" s="56">
        <v>1000</v>
      </c>
    </row>
    <row r="64" spans="1:5" x14ac:dyDescent="0.25">
      <c r="A64" s="20">
        <v>10012001</v>
      </c>
      <c r="B64" s="35" t="s">
        <v>399</v>
      </c>
      <c r="C64" s="21">
        <v>5337</v>
      </c>
      <c r="D64" s="3" t="s">
        <v>298</v>
      </c>
      <c r="E64" s="56">
        <v>2500</v>
      </c>
    </row>
    <row r="65" spans="1:5" x14ac:dyDescent="0.25">
      <c r="A65" s="20">
        <v>10012001</v>
      </c>
      <c r="B65" s="35" t="s">
        <v>399</v>
      </c>
      <c r="C65" s="21">
        <v>5402</v>
      </c>
      <c r="D65" s="3" t="s">
        <v>258</v>
      </c>
      <c r="E65" s="56">
        <v>10000</v>
      </c>
    </row>
    <row r="66" spans="1:5" x14ac:dyDescent="0.25">
      <c r="A66" s="20">
        <v>10012001</v>
      </c>
      <c r="B66" s="35" t="s">
        <v>399</v>
      </c>
      <c r="C66" s="21">
        <v>5414</v>
      </c>
      <c r="D66" s="3" t="s">
        <v>276</v>
      </c>
      <c r="E66" s="56">
        <v>2000</v>
      </c>
    </row>
    <row r="67" spans="1:5" x14ac:dyDescent="0.25">
      <c r="A67" s="20">
        <v>10012001</v>
      </c>
      <c r="B67" s="35" t="s">
        <v>399</v>
      </c>
      <c r="C67" s="21">
        <v>5421</v>
      </c>
      <c r="D67" s="3" t="s">
        <v>235</v>
      </c>
      <c r="E67" s="56">
        <v>3000</v>
      </c>
    </row>
    <row r="68" spans="1:5" x14ac:dyDescent="0.25">
      <c r="A68" s="20">
        <v>10012001</v>
      </c>
      <c r="B68" s="35" t="s">
        <v>399</v>
      </c>
      <c r="C68" s="21">
        <v>5424</v>
      </c>
      <c r="D68" s="3" t="s">
        <v>257</v>
      </c>
      <c r="E68" s="56">
        <v>115200</v>
      </c>
    </row>
    <row r="69" spans="1:5" x14ac:dyDescent="0.25">
      <c r="A69" s="20">
        <v>10012001</v>
      </c>
      <c r="B69" s="35" t="s">
        <v>399</v>
      </c>
      <c r="C69" s="21">
        <v>5432</v>
      </c>
      <c r="D69" s="3" t="s">
        <v>255</v>
      </c>
      <c r="E69" s="56">
        <v>52000</v>
      </c>
    </row>
    <row r="70" spans="1:5" x14ac:dyDescent="0.25">
      <c r="A70" s="20">
        <v>10012001</v>
      </c>
      <c r="B70" s="35" t="s">
        <v>399</v>
      </c>
      <c r="C70" s="21">
        <v>5432</v>
      </c>
      <c r="D70" s="3" t="s">
        <v>255</v>
      </c>
      <c r="E70" s="56">
        <v>3000</v>
      </c>
    </row>
    <row r="71" spans="1:5" x14ac:dyDescent="0.25">
      <c r="A71" s="20">
        <v>10012001</v>
      </c>
      <c r="B71" s="35" t="s">
        <v>399</v>
      </c>
      <c r="C71" s="21">
        <v>5434</v>
      </c>
      <c r="D71" s="3" t="s">
        <v>203</v>
      </c>
      <c r="E71" s="56">
        <v>11700</v>
      </c>
    </row>
    <row r="72" spans="1:5" x14ac:dyDescent="0.25">
      <c r="A72" s="20">
        <v>10012001</v>
      </c>
      <c r="B72" s="35" t="s">
        <v>399</v>
      </c>
      <c r="C72" s="21">
        <v>5436</v>
      </c>
      <c r="D72" s="3" t="s">
        <v>202</v>
      </c>
      <c r="E72" s="56">
        <v>27100</v>
      </c>
    </row>
    <row r="73" spans="1:5" x14ac:dyDescent="0.25">
      <c r="A73" s="31" t="s">
        <v>400</v>
      </c>
      <c r="B73" s="37"/>
      <c r="C73" s="37"/>
      <c r="D73" s="37"/>
      <c r="E73" s="10">
        <f>SUM(E46:E72)</f>
        <v>1819100</v>
      </c>
    </row>
    <row r="74" spans="1:5" x14ac:dyDescent="0.25">
      <c r="A74" s="20">
        <v>10013000</v>
      </c>
      <c r="B74" s="35" t="s">
        <v>402</v>
      </c>
      <c r="C74" s="21">
        <v>5250</v>
      </c>
      <c r="D74" s="3" t="s">
        <v>265</v>
      </c>
      <c r="E74" s="56">
        <v>1775000</v>
      </c>
    </row>
    <row r="75" spans="1:5" x14ac:dyDescent="0.25">
      <c r="A75" s="31" t="s">
        <v>401</v>
      </c>
      <c r="B75" s="37"/>
      <c r="C75" s="37"/>
      <c r="D75" s="37"/>
      <c r="E75" s="10">
        <f>SUM(E74)</f>
        <v>1775000</v>
      </c>
    </row>
    <row r="76" spans="1:5" x14ac:dyDescent="0.25">
      <c r="A76" s="20">
        <v>10014000</v>
      </c>
      <c r="B76" s="35" t="s">
        <v>403</v>
      </c>
      <c r="C76" s="21">
        <v>5110</v>
      </c>
      <c r="D76" s="3" t="s">
        <v>233</v>
      </c>
      <c r="E76" s="56">
        <v>2461600</v>
      </c>
    </row>
    <row r="77" spans="1:5" x14ac:dyDescent="0.25">
      <c r="A77" s="20">
        <v>10014000</v>
      </c>
      <c r="B77" s="35" t="s">
        <v>403</v>
      </c>
      <c r="C77" s="21">
        <v>5119</v>
      </c>
      <c r="D77" s="3" t="s">
        <v>231</v>
      </c>
      <c r="E77" s="56">
        <v>3500</v>
      </c>
    </row>
    <row r="78" spans="1:5" x14ac:dyDescent="0.25">
      <c r="A78" s="20">
        <v>10014000</v>
      </c>
      <c r="B78" s="35" t="s">
        <v>403</v>
      </c>
      <c r="C78" s="21">
        <v>5132</v>
      </c>
      <c r="D78" s="3" t="s">
        <v>280</v>
      </c>
      <c r="E78" s="56">
        <v>5400</v>
      </c>
    </row>
    <row r="79" spans="1:5" x14ac:dyDescent="0.25">
      <c r="A79" s="20">
        <v>10014000</v>
      </c>
      <c r="B79" s="35" t="s">
        <v>403</v>
      </c>
      <c r="C79" s="21">
        <v>5140</v>
      </c>
      <c r="D79" s="3" t="s">
        <v>230</v>
      </c>
      <c r="E79" s="56">
        <v>27900</v>
      </c>
    </row>
    <row r="80" spans="1:5" x14ac:dyDescent="0.25">
      <c r="A80" s="20">
        <v>10014000</v>
      </c>
      <c r="B80" s="35" t="s">
        <v>403</v>
      </c>
      <c r="C80" s="21">
        <v>5151</v>
      </c>
      <c r="D80" s="3" t="s">
        <v>279</v>
      </c>
      <c r="E80" s="56">
        <v>13000</v>
      </c>
    </row>
    <row r="81" spans="1:5" x14ac:dyDescent="0.25">
      <c r="A81" s="20">
        <v>10014000</v>
      </c>
      <c r="B81" s="35" t="s">
        <v>403</v>
      </c>
      <c r="C81" s="21">
        <v>5163</v>
      </c>
      <c r="D81" s="3" t="s">
        <v>229</v>
      </c>
      <c r="E81" s="56">
        <v>183000</v>
      </c>
    </row>
    <row r="82" spans="1:5" x14ac:dyDescent="0.25">
      <c r="A82" s="20">
        <v>10014000</v>
      </c>
      <c r="B82" s="35" t="s">
        <v>403</v>
      </c>
      <c r="C82" s="21">
        <v>5165</v>
      </c>
      <c r="D82" s="3" t="s">
        <v>228</v>
      </c>
      <c r="E82" s="56">
        <v>398100</v>
      </c>
    </row>
    <row r="83" spans="1:5" x14ac:dyDescent="0.25">
      <c r="A83" s="20">
        <v>10014000</v>
      </c>
      <c r="B83" s="35" t="s">
        <v>403</v>
      </c>
      <c r="C83" s="21">
        <v>5167</v>
      </c>
      <c r="D83" s="3" t="s">
        <v>227</v>
      </c>
      <c r="E83" s="56">
        <v>440200</v>
      </c>
    </row>
    <row r="84" spans="1:5" x14ac:dyDescent="0.25">
      <c r="A84" s="20">
        <v>10014000</v>
      </c>
      <c r="B84" s="35" t="s">
        <v>403</v>
      </c>
      <c r="C84" s="21">
        <v>5171</v>
      </c>
      <c r="D84" s="3" t="s">
        <v>226</v>
      </c>
      <c r="E84" s="56">
        <v>7000</v>
      </c>
    </row>
    <row r="85" spans="1:5" x14ac:dyDescent="0.25">
      <c r="A85" s="20">
        <v>10014000</v>
      </c>
      <c r="B85" s="35" t="s">
        <v>403</v>
      </c>
      <c r="C85" s="21">
        <v>5172</v>
      </c>
      <c r="D85" s="3" t="s">
        <v>225</v>
      </c>
      <c r="E85" s="56">
        <v>3400</v>
      </c>
    </row>
    <row r="86" spans="1:5" x14ac:dyDescent="0.25">
      <c r="A86" s="20">
        <v>10014000</v>
      </c>
      <c r="B86" s="35" t="s">
        <v>403</v>
      </c>
      <c r="C86" s="21">
        <v>5209</v>
      </c>
      <c r="D86" s="3" t="s">
        <v>224</v>
      </c>
      <c r="E86" s="56">
        <v>6500</v>
      </c>
    </row>
    <row r="87" spans="1:5" x14ac:dyDescent="0.25">
      <c r="A87" s="20">
        <v>10014000</v>
      </c>
      <c r="B87" s="35" t="s">
        <v>403</v>
      </c>
      <c r="C87" s="21">
        <v>5210</v>
      </c>
      <c r="D87" s="3" t="s">
        <v>269</v>
      </c>
      <c r="E87" s="56">
        <v>1300</v>
      </c>
    </row>
    <row r="88" spans="1:5" x14ac:dyDescent="0.25">
      <c r="A88" s="20">
        <v>10014000</v>
      </c>
      <c r="B88" s="35" t="s">
        <v>403</v>
      </c>
      <c r="C88" s="21">
        <v>5212</v>
      </c>
      <c r="D88" s="3" t="s">
        <v>267</v>
      </c>
      <c r="E88" s="56">
        <v>10000</v>
      </c>
    </row>
    <row r="89" spans="1:5" x14ac:dyDescent="0.25">
      <c r="A89" s="20">
        <v>10014000</v>
      </c>
      <c r="B89" s="35" t="s">
        <v>403</v>
      </c>
      <c r="C89" s="21">
        <v>5214</v>
      </c>
      <c r="D89" s="3" t="s">
        <v>241</v>
      </c>
      <c r="E89" s="56">
        <v>15000</v>
      </c>
    </row>
    <row r="90" spans="1:5" x14ac:dyDescent="0.25">
      <c r="A90" s="20">
        <v>10014000</v>
      </c>
      <c r="B90" s="35" t="s">
        <v>403</v>
      </c>
      <c r="C90" s="21">
        <v>5216</v>
      </c>
      <c r="D90" s="3" t="s">
        <v>238</v>
      </c>
      <c r="E90" s="56">
        <v>28200</v>
      </c>
    </row>
    <row r="91" spans="1:5" x14ac:dyDescent="0.25">
      <c r="A91" s="20">
        <v>10014000</v>
      </c>
      <c r="B91" s="35" t="s">
        <v>403</v>
      </c>
      <c r="C91" s="21">
        <v>5235</v>
      </c>
      <c r="D91" s="3" t="s">
        <v>222</v>
      </c>
      <c r="E91" s="56">
        <v>17600</v>
      </c>
    </row>
    <row r="92" spans="1:5" x14ac:dyDescent="0.25">
      <c r="A92" s="20">
        <v>10014000</v>
      </c>
      <c r="B92" s="35" t="s">
        <v>403</v>
      </c>
      <c r="C92" s="21">
        <v>5277</v>
      </c>
      <c r="D92" s="3" t="s">
        <v>240</v>
      </c>
      <c r="E92" s="56">
        <v>100000</v>
      </c>
    </row>
    <row r="93" spans="1:5" x14ac:dyDescent="0.25">
      <c r="A93" s="20">
        <v>10014000</v>
      </c>
      <c r="B93" s="35" t="s">
        <v>403</v>
      </c>
      <c r="C93" s="21">
        <v>5280</v>
      </c>
      <c r="D93" s="3" t="s">
        <v>277</v>
      </c>
      <c r="E93" s="56">
        <v>1100</v>
      </c>
    </row>
    <row r="94" spans="1:5" x14ac:dyDescent="0.25">
      <c r="A94" s="20">
        <v>10014000</v>
      </c>
      <c r="B94" s="35" t="s">
        <v>403</v>
      </c>
      <c r="C94" s="21">
        <v>5307</v>
      </c>
      <c r="D94" s="3" t="s">
        <v>218</v>
      </c>
      <c r="E94" s="56">
        <v>2600</v>
      </c>
    </row>
    <row r="95" spans="1:5" x14ac:dyDescent="0.25">
      <c r="A95" s="20">
        <v>10014000</v>
      </c>
      <c r="B95" s="35" t="s">
        <v>403</v>
      </c>
      <c r="C95" s="21">
        <v>5316</v>
      </c>
      <c r="D95" s="3" t="s">
        <v>213</v>
      </c>
      <c r="E95" s="56">
        <v>12100</v>
      </c>
    </row>
    <row r="96" spans="1:5" x14ac:dyDescent="0.25">
      <c r="A96" s="20">
        <v>10014000</v>
      </c>
      <c r="B96" s="35" t="s">
        <v>403</v>
      </c>
      <c r="C96" s="21">
        <v>5318</v>
      </c>
      <c r="D96" s="3" t="s">
        <v>236</v>
      </c>
      <c r="E96" s="56">
        <v>500</v>
      </c>
    </row>
    <row r="97" spans="1:5" x14ac:dyDescent="0.25">
      <c r="A97" s="20">
        <v>10014000</v>
      </c>
      <c r="B97" s="35" t="s">
        <v>403</v>
      </c>
      <c r="C97" s="21">
        <v>5329</v>
      </c>
      <c r="D97" s="3" t="s">
        <v>281</v>
      </c>
      <c r="E97" s="56">
        <v>600</v>
      </c>
    </row>
    <row r="98" spans="1:5" x14ac:dyDescent="0.25">
      <c r="A98" s="20">
        <v>10014000</v>
      </c>
      <c r="B98" s="35" t="s">
        <v>403</v>
      </c>
      <c r="C98" s="21">
        <v>5337</v>
      </c>
      <c r="D98" s="3" t="s">
        <v>298</v>
      </c>
      <c r="E98" s="56">
        <v>5200</v>
      </c>
    </row>
    <row r="99" spans="1:5" x14ac:dyDescent="0.25">
      <c r="A99" s="20">
        <v>10014000</v>
      </c>
      <c r="B99" s="35" t="s">
        <v>403</v>
      </c>
      <c r="C99" s="21">
        <v>5414</v>
      </c>
      <c r="D99" s="3" t="s">
        <v>276</v>
      </c>
      <c r="E99" s="56">
        <v>1000</v>
      </c>
    </row>
    <row r="100" spans="1:5" x14ac:dyDescent="0.25">
      <c r="A100" s="20">
        <v>10014000</v>
      </c>
      <c r="B100" s="35" t="s">
        <v>403</v>
      </c>
      <c r="C100" s="21">
        <v>5421</v>
      </c>
      <c r="D100" s="3" t="s">
        <v>235</v>
      </c>
      <c r="E100" s="56">
        <v>8200</v>
      </c>
    </row>
    <row r="101" spans="1:5" x14ac:dyDescent="0.25">
      <c r="A101" s="20">
        <v>10014000</v>
      </c>
      <c r="B101" s="35" t="s">
        <v>403</v>
      </c>
      <c r="C101" s="21">
        <v>5434</v>
      </c>
      <c r="D101" s="3" t="s">
        <v>203</v>
      </c>
      <c r="E101" s="56">
        <v>17100</v>
      </c>
    </row>
    <row r="102" spans="1:5" x14ac:dyDescent="0.25">
      <c r="A102" s="20">
        <v>10014000</v>
      </c>
      <c r="B102" s="35" t="s">
        <v>403</v>
      </c>
      <c r="C102" s="21">
        <v>5436</v>
      </c>
      <c r="D102" s="3" t="s">
        <v>202</v>
      </c>
      <c r="E102" s="56">
        <v>23000</v>
      </c>
    </row>
    <row r="103" spans="1:5" x14ac:dyDescent="0.25">
      <c r="A103" s="20">
        <v>10014000</v>
      </c>
      <c r="B103" s="35" t="s">
        <v>403</v>
      </c>
      <c r="C103" s="21">
        <v>5470</v>
      </c>
      <c r="D103" s="3" t="s">
        <v>253</v>
      </c>
      <c r="E103" s="56">
        <v>5000</v>
      </c>
    </row>
    <row r="104" spans="1:5" x14ac:dyDescent="0.25">
      <c r="A104" s="20">
        <v>10014004</v>
      </c>
      <c r="B104" s="35" t="s">
        <v>403</v>
      </c>
      <c r="C104" s="21">
        <v>5110</v>
      </c>
      <c r="D104" s="3" t="s">
        <v>233</v>
      </c>
      <c r="E104" s="56">
        <v>1449700</v>
      </c>
    </row>
    <row r="105" spans="1:5" x14ac:dyDescent="0.25">
      <c r="A105" s="20">
        <v>10014004</v>
      </c>
      <c r="B105" s="35" t="s">
        <v>403</v>
      </c>
      <c r="C105" s="21">
        <v>5119</v>
      </c>
      <c r="D105" s="3" t="s">
        <v>231</v>
      </c>
      <c r="E105" s="56">
        <v>25900</v>
      </c>
    </row>
    <row r="106" spans="1:5" x14ac:dyDescent="0.25">
      <c r="A106" s="20">
        <v>10014004</v>
      </c>
      <c r="B106" s="35" t="s">
        <v>403</v>
      </c>
      <c r="C106" s="21">
        <v>5140</v>
      </c>
      <c r="D106" s="3" t="s">
        <v>230</v>
      </c>
      <c r="E106" s="56">
        <v>7700</v>
      </c>
    </row>
    <row r="107" spans="1:5" x14ac:dyDescent="0.25">
      <c r="A107" s="20">
        <v>10014004</v>
      </c>
      <c r="B107" s="35" t="s">
        <v>403</v>
      </c>
      <c r="C107" s="21">
        <v>5151</v>
      </c>
      <c r="D107" s="3" t="s">
        <v>279</v>
      </c>
      <c r="E107" s="56">
        <v>2600</v>
      </c>
    </row>
    <row r="108" spans="1:5" x14ac:dyDescent="0.25">
      <c r="A108" s="20">
        <v>10014004</v>
      </c>
      <c r="B108" s="35" t="s">
        <v>403</v>
      </c>
      <c r="C108" s="21">
        <v>5163</v>
      </c>
      <c r="D108" s="3" t="s">
        <v>229</v>
      </c>
      <c r="E108" s="56">
        <v>109000</v>
      </c>
    </row>
    <row r="109" spans="1:5" x14ac:dyDescent="0.25">
      <c r="A109" s="20">
        <v>10014004</v>
      </c>
      <c r="B109" s="35" t="s">
        <v>403</v>
      </c>
      <c r="C109" s="21">
        <v>5165</v>
      </c>
      <c r="D109" s="3" t="s">
        <v>228</v>
      </c>
      <c r="E109" s="56">
        <v>269600</v>
      </c>
    </row>
    <row r="110" spans="1:5" x14ac:dyDescent="0.25">
      <c r="A110" s="20">
        <v>10014004</v>
      </c>
      <c r="B110" s="35" t="s">
        <v>403</v>
      </c>
      <c r="C110" s="21">
        <v>5167</v>
      </c>
      <c r="D110" s="3" t="s">
        <v>227</v>
      </c>
      <c r="E110" s="56">
        <v>261100</v>
      </c>
    </row>
    <row r="111" spans="1:5" x14ac:dyDescent="0.25">
      <c r="A111" s="20">
        <v>10014004</v>
      </c>
      <c r="B111" s="35" t="s">
        <v>403</v>
      </c>
      <c r="C111" s="21">
        <v>5171</v>
      </c>
      <c r="D111" s="3" t="s">
        <v>226</v>
      </c>
      <c r="E111" s="56">
        <v>9200</v>
      </c>
    </row>
    <row r="112" spans="1:5" x14ac:dyDescent="0.25">
      <c r="A112" s="20">
        <v>10014004</v>
      </c>
      <c r="B112" s="35" t="s">
        <v>403</v>
      </c>
      <c r="C112" s="21">
        <v>5172</v>
      </c>
      <c r="D112" s="3" t="s">
        <v>225</v>
      </c>
      <c r="E112" s="56">
        <v>2400</v>
      </c>
    </row>
    <row r="113" spans="1:5" x14ac:dyDescent="0.25">
      <c r="A113" s="20">
        <v>10014004</v>
      </c>
      <c r="B113" s="35" t="s">
        <v>403</v>
      </c>
      <c r="C113" s="21">
        <v>5209</v>
      </c>
      <c r="D113" s="3" t="s">
        <v>224</v>
      </c>
      <c r="E113" s="56">
        <v>20600</v>
      </c>
    </row>
    <row r="114" spans="1:5" x14ac:dyDescent="0.25">
      <c r="A114" s="20">
        <v>10014004</v>
      </c>
      <c r="B114" s="35" t="s">
        <v>403</v>
      </c>
      <c r="C114" s="21">
        <v>5210</v>
      </c>
      <c r="D114" s="3" t="s">
        <v>269</v>
      </c>
      <c r="E114" s="56">
        <v>500</v>
      </c>
    </row>
    <row r="115" spans="1:5" x14ac:dyDescent="0.25">
      <c r="A115" s="20">
        <v>10014004</v>
      </c>
      <c r="B115" s="35" t="s">
        <v>403</v>
      </c>
      <c r="C115" s="21">
        <v>5230</v>
      </c>
      <c r="D115" s="3" t="s">
        <v>247</v>
      </c>
      <c r="E115" s="56">
        <v>800</v>
      </c>
    </row>
    <row r="116" spans="1:5" x14ac:dyDescent="0.25">
      <c r="A116" s="20">
        <v>10014004</v>
      </c>
      <c r="B116" s="35" t="s">
        <v>403</v>
      </c>
      <c r="C116" s="21">
        <v>5277</v>
      </c>
      <c r="D116" s="3" t="s">
        <v>240</v>
      </c>
      <c r="E116" s="56">
        <v>11000</v>
      </c>
    </row>
    <row r="117" spans="1:5" x14ac:dyDescent="0.25">
      <c r="A117" s="20">
        <v>10014004</v>
      </c>
      <c r="B117" s="35" t="s">
        <v>403</v>
      </c>
      <c r="C117" s="21">
        <v>5305</v>
      </c>
      <c r="D117" s="3" t="s">
        <v>264</v>
      </c>
      <c r="E117" s="56">
        <v>2000</v>
      </c>
    </row>
    <row r="118" spans="1:5" x14ac:dyDescent="0.25">
      <c r="A118" s="20">
        <v>10014004</v>
      </c>
      <c r="B118" s="35" t="s">
        <v>403</v>
      </c>
      <c r="C118" s="21">
        <v>5307</v>
      </c>
      <c r="D118" s="3" t="s">
        <v>218</v>
      </c>
      <c r="E118" s="56">
        <v>300</v>
      </c>
    </row>
    <row r="119" spans="1:5" x14ac:dyDescent="0.25">
      <c r="A119" s="20">
        <v>10014004</v>
      </c>
      <c r="B119" s="35" t="s">
        <v>403</v>
      </c>
      <c r="C119" s="21">
        <v>5314</v>
      </c>
      <c r="D119" s="3" t="s">
        <v>215</v>
      </c>
      <c r="E119" s="56">
        <v>44000</v>
      </c>
    </row>
    <row r="120" spans="1:5" x14ac:dyDescent="0.25">
      <c r="A120" s="20">
        <v>10014004</v>
      </c>
      <c r="B120" s="35" t="s">
        <v>403</v>
      </c>
      <c r="C120" s="21">
        <v>5316</v>
      </c>
      <c r="D120" s="3" t="s">
        <v>213</v>
      </c>
      <c r="E120" s="56">
        <v>5000</v>
      </c>
    </row>
    <row r="121" spans="1:5" x14ac:dyDescent="0.25">
      <c r="A121" s="20">
        <v>10014004</v>
      </c>
      <c r="B121" s="35" t="s">
        <v>403</v>
      </c>
      <c r="C121" s="21">
        <v>5330</v>
      </c>
      <c r="D121" s="3" t="s">
        <v>212</v>
      </c>
      <c r="E121" s="56">
        <v>20000</v>
      </c>
    </row>
    <row r="122" spans="1:5" x14ac:dyDescent="0.25">
      <c r="A122" s="20">
        <v>10014004</v>
      </c>
      <c r="B122" s="35" t="s">
        <v>403</v>
      </c>
      <c r="C122" s="21">
        <v>5336</v>
      </c>
      <c r="D122" s="3" t="s">
        <v>210</v>
      </c>
      <c r="E122" s="56">
        <v>1000</v>
      </c>
    </row>
    <row r="123" spans="1:5" x14ac:dyDescent="0.25">
      <c r="A123" s="20">
        <v>10014004</v>
      </c>
      <c r="B123" s="35" t="s">
        <v>403</v>
      </c>
      <c r="C123" s="21">
        <v>5359</v>
      </c>
      <c r="D123" s="3" t="s">
        <v>208</v>
      </c>
      <c r="E123" s="56">
        <v>2500</v>
      </c>
    </row>
    <row r="124" spans="1:5" x14ac:dyDescent="0.25">
      <c r="A124" s="20">
        <v>10014004</v>
      </c>
      <c r="B124" s="35" t="s">
        <v>403</v>
      </c>
      <c r="C124" s="21">
        <v>5414</v>
      </c>
      <c r="D124" s="3" t="s">
        <v>276</v>
      </c>
      <c r="E124" s="56">
        <v>2700</v>
      </c>
    </row>
    <row r="125" spans="1:5" x14ac:dyDescent="0.25">
      <c r="A125" s="20">
        <v>10014004</v>
      </c>
      <c r="B125" s="35" t="s">
        <v>403</v>
      </c>
      <c r="C125" s="21">
        <v>5421</v>
      </c>
      <c r="D125" s="3" t="s">
        <v>235</v>
      </c>
      <c r="E125" s="56">
        <v>3000</v>
      </c>
    </row>
    <row r="126" spans="1:5" x14ac:dyDescent="0.25">
      <c r="A126" s="20">
        <v>10014004</v>
      </c>
      <c r="B126" s="35" t="s">
        <v>403</v>
      </c>
      <c r="C126" s="21">
        <v>5434</v>
      </c>
      <c r="D126" s="3" t="s">
        <v>203</v>
      </c>
      <c r="E126" s="56">
        <v>2300</v>
      </c>
    </row>
    <row r="127" spans="1:5" x14ac:dyDescent="0.25">
      <c r="A127" s="31" t="s">
        <v>404</v>
      </c>
      <c r="B127" s="37"/>
      <c r="C127" s="37"/>
      <c r="D127" s="37"/>
      <c r="E127" s="10">
        <f>SUM(E76:E126)</f>
        <v>6051000</v>
      </c>
    </row>
    <row r="128" spans="1:5" x14ac:dyDescent="0.25">
      <c r="A128" s="20">
        <v>10015000</v>
      </c>
      <c r="B128" s="35" t="s">
        <v>405</v>
      </c>
      <c r="C128" s="21">
        <v>5110</v>
      </c>
      <c r="D128" s="3" t="s">
        <v>233</v>
      </c>
      <c r="E128" s="56">
        <v>2294300</v>
      </c>
    </row>
    <row r="129" spans="1:5" x14ac:dyDescent="0.25">
      <c r="A129" s="20">
        <v>10015000</v>
      </c>
      <c r="B129" s="35" t="s">
        <v>405</v>
      </c>
      <c r="C129" s="21">
        <v>5114</v>
      </c>
      <c r="D129" s="3" t="s">
        <v>271</v>
      </c>
      <c r="E129" s="56">
        <v>5000</v>
      </c>
    </row>
    <row r="130" spans="1:5" x14ac:dyDescent="0.25">
      <c r="A130" s="20">
        <v>10015000</v>
      </c>
      <c r="B130" s="35" t="s">
        <v>405</v>
      </c>
      <c r="C130" s="21">
        <v>5118</v>
      </c>
      <c r="D130" s="3" t="s">
        <v>232</v>
      </c>
      <c r="E130" s="56">
        <v>3800</v>
      </c>
    </row>
    <row r="131" spans="1:5" x14ac:dyDescent="0.25">
      <c r="A131" s="20">
        <v>10015000</v>
      </c>
      <c r="B131" s="35" t="s">
        <v>405</v>
      </c>
      <c r="C131" s="21">
        <v>5119</v>
      </c>
      <c r="D131" s="3" t="s">
        <v>231</v>
      </c>
      <c r="E131" s="56">
        <v>9500</v>
      </c>
    </row>
    <row r="132" spans="1:5" x14ac:dyDescent="0.25">
      <c r="A132" s="20">
        <v>10015000</v>
      </c>
      <c r="B132" s="35" t="s">
        <v>405</v>
      </c>
      <c r="C132" s="21">
        <v>5132</v>
      </c>
      <c r="D132" s="3" t="s">
        <v>280</v>
      </c>
      <c r="E132" s="56">
        <v>5400</v>
      </c>
    </row>
    <row r="133" spans="1:5" x14ac:dyDescent="0.25">
      <c r="A133" s="20">
        <v>10015000</v>
      </c>
      <c r="B133" s="35" t="s">
        <v>405</v>
      </c>
      <c r="C133" s="21">
        <v>5140</v>
      </c>
      <c r="D133" s="3" t="s">
        <v>230</v>
      </c>
      <c r="E133" s="56">
        <v>14900</v>
      </c>
    </row>
    <row r="134" spans="1:5" x14ac:dyDescent="0.25">
      <c r="A134" s="20">
        <v>10015000</v>
      </c>
      <c r="B134" s="35" t="s">
        <v>405</v>
      </c>
      <c r="C134" s="21">
        <v>5163</v>
      </c>
      <c r="D134" s="3" t="s">
        <v>229</v>
      </c>
      <c r="E134" s="56">
        <v>168000</v>
      </c>
    </row>
    <row r="135" spans="1:5" x14ac:dyDescent="0.25">
      <c r="A135" s="20">
        <v>10015000</v>
      </c>
      <c r="B135" s="35" t="s">
        <v>405</v>
      </c>
      <c r="C135" s="21">
        <v>5165</v>
      </c>
      <c r="D135" s="3" t="s">
        <v>228</v>
      </c>
      <c r="E135" s="56">
        <v>327300</v>
      </c>
    </row>
    <row r="136" spans="1:5" x14ac:dyDescent="0.25">
      <c r="A136" s="20">
        <v>10015000</v>
      </c>
      <c r="B136" s="35" t="s">
        <v>405</v>
      </c>
      <c r="C136" s="21">
        <v>5167</v>
      </c>
      <c r="D136" s="3" t="s">
        <v>227</v>
      </c>
      <c r="E136" s="56">
        <v>408000</v>
      </c>
    </row>
    <row r="137" spans="1:5" x14ac:dyDescent="0.25">
      <c r="A137" s="20">
        <v>10015000</v>
      </c>
      <c r="B137" s="35" t="s">
        <v>405</v>
      </c>
      <c r="C137" s="21">
        <v>5171</v>
      </c>
      <c r="D137" s="3" t="s">
        <v>226</v>
      </c>
      <c r="E137" s="56">
        <v>2500</v>
      </c>
    </row>
    <row r="138" spans="1:5" x14ac:dyDescent="0.25">
      <c r="A138" s="20">
        <v>10015000</v>
      </c>
      <c r="B138" s="35" t="s">
        <v>405</v>
      </c>
      <c r="C138" s="21">
        <v>5172</v>
      </c>
      <c r="D138" s="3" t="s">
        <v>225</v>
      </c>
      <c r="E138" s="56">
        <v>3000</v>
      </c>
    </row>
    <row r="139" spans="1:5" x14ac:dyDescent="0.25">
      <c r="A139" s="20">
        <v>10015000</v>
      </c>
      <c r="B139" s="35" t="s">
        <v>405</v>
      </c>
      <c r="C139" s="21">
        <v>5209</v>
      </c>
      <c r="D139" s="3" t="s">
        <v>224</v>
      </c>
      <c r="E139" s="56">
        <v>16500</v>
      </c>
    </row>
    <row r="140" spans="1:5" x14ac:dyDescent="0.25">
      <c r="A140" s="20">
        <v>10015000</v>
      </c>
      <c r="B140" s="35" t="s">
        <v>405</v>
      </c>
      <c r="C140" s="21">
        <v>5210</v>
      </c>
      <c r="D140" s="3" t="s">
        <v>269</v>
      </c>
      <c r="E140" s="56">
        <v>0</v>
      </c>
    </row>
    <row r="141" spans="1:5" x14ac:dyDescent="0.25">
      <c r="A141" s="20">
        <v>10015000</v>
      </c>
      <c r="B141" s="35" t="s">
        <v>405</v>
      </c>
      <c r="C141" s="21">
        <v>5211</v>
      </c>
      <c r="D141" s="3" t="s">
        <v>268</v>
      </c>
      <c r="E141" s="56">
        <v>250000</v>
      </c>
    </row>
    <row r="142" spans="1:5" x14ac:dyDescent="0.25">
      <c r="A142" s="20">
        <v>10015000</v>
      </c>
      <c r="B142" s="35" t="s">
        <v>405</v>
      </c>
      <c r="C142" s="21">
        <v>5216</v>
      </c>
      <c r="D142" s="3" t="s">
        <v>238</v>
      </c>
      <c r="E142" s="56">
        <v>120000</v>
      </c>
    </row>
    <row r="143" spans="1:5" x14ac:dyDescent="0.25">
      <c r="A143" s="20">
        <v>10015000</v>
      </c>
      <c r="B143" s="35" t="s">
        <v>405</v>
      </c>
      <c r="C143" s="21">
        <v>5229</v>
      </c>
      <c r="D143" s="3" t="s">
        <v>248</v>
      </c>
      <c r="E143" s="56">
        <v>40000</v>
      </c>
    </row>
    <row r="144" spans="1:5" x14ac:dyDescent="0.25">
      <c r="A144" s="20">
        <v>10015000</v>
      </c>
      <c r="B144" s="35" t="s">
        <v>405</v>
      </c>
      <c r="C144" s="21">
        <v>5235</v>
      </c>
      <c r="D144" s="3" t="s">
        <v>222</v>
      </c>
      <c r="E144" s="56">
        <v>800</v>
      </c>
    </row>
    <row r="145" spans="1:5" x14ac:dyDescent="0.25">
      <c r="A145" s="20">
        <v>10015000</v>
      </c>
      <c r="B145" s="35" t="s">
        <v>405</v>
      </c>
      <c r="C145" s="21">
        <v>5240</v>
      </c>
      <c r="D145" s="3" t="s">
        <v>278</v>
      </c>
      <c r="E145" s="56">
        <v>4200000</v>
      </c>
    </row>
    <row r="146" spans="1:5" x14ac:dyDescent="0.25">
      <c r="A146" s="20">
        <v>10015000</v>
      </c>
      <c r="B146" s="35" t="s">
        <v>405</v>
      </c>
      <c r="C146" s="21">
        <v>5284</v>
      </c>
      <c r="D146" s="3" t="s">
        <v>322</v>
      </c>
      <c r="E146" s="56">
        <v>30000</v>
      </c>
    </row>
    <row r="147" spans="1:5" x14ac:dyDescent="0.25">
      <c r="A147" s="20">
        <v>10015000</v>
      </c>
      <c r="B147" s="35" t="s">
        <v>405</v>
      </c>
      <c r="C147" s="21">
        <v>5305</v>
      </c>
      <c r="D147" s="3" t="s">
        <v>264</v>
      </c>
      <c r="E147" s="56">
        <v>3000</v>
      </c>
    </row>
    <row r="148" spans="1:5" x14ac:dyDescent="0.25">
      <c r="A148" s="20">
        <v>10015000</v>
      </c>
      <c r="B148" s="35" t="s">
        <v>405</v>
      </c>
      <c r="C148" s="21">
        <v>5307</v>
      </c>
      <c r="D148" s="3" t="s">
        <v>218</v>
      </c>
      <c r="E148" s="56">
        <v>5000</v>
      </c>
    </row>
    <row r="149" spans="1:5" x14ac:dyDescent="0.25">
      <c r="A149" s="20">
        <v>10015000</v>
      </c>
      <c r="B149" s="35" t="s">
        <v>405</v>
      </c>
      <c r="C149" s="21">
        <v>5314</v>
      </c>
      <c r="D149" s="3" t="s">
        <v>215</v>
      </c>
      <c r="E149" s="56">
        <v>1700</v>
      </c>
    </row>
    <row r="150" spans="1:5" x14ac:dyDescent="0.25">
      <c r="A150" s="20">
        <v>10015000</v>
      </c>
      <c r="B150" s="35" t="s">
        <v>405</v>
      </c>
      <c r="C150" s="21">
        <v>5316</v>
      </c>
      <c r="D150" s="3" t="s">
        <v>213</v>
      </c>
      <c r="E150" s="56">
        <v>2300</v>
      </c>
    </row>
    <row r="151" spans="1:5" x14ac:dyDescent="0.25">
      <c r="A151" s="20">
        <v>10015000</v>
      </c>
      <c r="B151" s="35" t="s">
        <v>405</v>
      </c>
      <c r="C151" s="21">
        <v>5317</v>
      </c>
      <c r="D151" s="3" t="s">
        <v>388</v>
      </c>
      <c r="E151" s="56">
        <v>98700</v>
      </c>
    </row>
    <row r="152" spans="1:5" x14ac:dyDescent="0.25">
      <c r="A152" s="20">
        <v>10015000</v>
      </c>
      <c r="B152" s="35" t="s">
        <v>405</v>
      </c>
      <c r="C152" s="21">
        <v>5330</v>
      </c>
      <c r="D152" s="3" t="s">
        <v>212</v>
      </c>
      <c r="E152" s="56">
        <v>7000</v>
      </c>
    </row>
    <row r="153" spans="1:5" x14ac:dyDescent="0.25">
      <c r="A153" s="20">
        <v>10015000</v>
      </c>
      <c r="B153" s="35" t="s">
        <v>405</v>
      </c>
      <c r="C153" s="21">
        <v>5368</v>
      </c>
      <c r="D153" s="3" t="s">
        <v>206</v>
      </c>
      <c r="E153" s="56">
        <v>844000</v>
      </c>
    </row>
    <row r="154" spans="1:5" x14ac:dyDescent="0.25">
      <c r="A154" s="20">
        <v>10015000</v>
      </c>
      <c r="B154" s="35" t="s">
        <v>405</v>
      </c>
      <c r="C154" s="21">
        <v>5369</v>
      </c>
      <c r="D154" s="3" t="s">
        <v>260</v>
      </c>
      <c r="E154" s="56">
        <v>97800</v>
      </c>
    </row>
    <row r="155" spans="1:5" x14ac:dyDescent="0.25">
      <c r="A155" s="20">
        <v>10015000</v>
      </c>
      <c r="B155" s="35" t="s">
        <v>405</v>
      </c>
      <c r="C155" s="21">
        <v>5414</v>
      </c>
      <c r="D155" s="3" t="s">
        <v>276</v>
      </c>
      <c r="E155" s="56">
        <v>100</v>
      </c>
    </row>
    <row r="156" spans="1:5" x14ac:dyDescent="0.25">
      <c r="A156" s="20">
        <v>10015000</v>
      </c>
      <c r="B156" s="35" t="s">
        <v>405</v>
      </c>
      <c r="C156" s="21">
        <v>5421</v>
      </c>
      <c r="D156" s="3" t="s">
        <v>235</v>
      </c>
      <c r="E156" s="56">
        <v>500</v>
      </c>
    </row>
    <row r="157" spans="1:5" x14ac:dyDescent="0.25">
      <c r="A157" s="20">
        <v>10015000</v>
      </c>
      <c r="B157" s="35" t="s">
        <v>405</v>
      </c>
      <c r="C157" s="21">
        <v>5434</v>
      </c>
      <c r="D157" s="3" t="s">
        <v>203</v>
      </c>
      <c r="E157" s="56">
        <v>22200</v>
      </c>
    </row>
    <row r="158" spans="1:5" x14ac:dyDescent="0.25">
      <c r="A158" s="20">
        <v>10015000</v>
      </c>
      <c r="B158" s="35" t="s">
        <v>405</v>
      </c>
      <c r="C158" s="21">
        <v>5436</v>
      </c>
      <c r="D158" s="3" t="s">
        <v>202</v>
      </c>
      <c r="E158" s="56">
        <v>17200</v>
      </c>
    </row>
    <row r="159" spans="1:5" x14ac:dyDescent="0.25">
      <c r="A159" s="20">
        <v>10015000</v>
      </c>
      <c r="B159" s="35" t="s">
        <v>405</v>
      </c>
      <c r="C159" s="21">
        <v>6116</v>
      </c>
      <c r="D159" s="3" t="s">
        <v>251</v>
      </c>
      <c r="E159" s="56">
        <v>75000</v>
      </c>
    </row>
    <row r="160" spans="1:5" x14ac:dyDescent="0.25">
      <c r="A160" s="31" t="s">
        <v>406</v>
      </c>
      <c r="B160" s="37"/>
      <c r="C160" s="37"/>
      <c r="D160" s="37"/>
      <c r="E160" s="10">
        <f>SUM(E128:E159)</f>
        <v>9073500</v>
      </c>
    </row>
    <row r="161" spans="1:5" x14ac:dyDescent="0.25">
      <c r="A161" s="20">
        <v>10016000</v>
      </c>
      <c r="B161" s="35" t="s">
        <v>413</v>
      </c>
      <c r="C161" s="21">
        <v>5110</v>
      </c>
      <c r="D161" s="3" t="s">
        <v>233</v>
      </c>
      <c r="E161" s="56">
        <v>348000</v>
      </c>
    </row>
    <row r="162" spans="1:5" x14ac:dyDescent="0.25">
      <c r="A162" s="20">
        <v>10016000</v>
      </c>
      <c r="B162" s="35" t="s">
        <v>413</v>
      </c>
      <c r="C162" s="21">
        <v>5131</v>
      </c>
      <c r="D162" s="3" t="s">
        <v>300</v>
      </c>
      <c r="E162" s="56">
        <v>500</v>
      </c>
    </row>
    <row r="163" spans="1:5" x14ac:dyDescent="0.25">
      <c r="A163" s="20">
        <v>10016000</v>
      </c>
      <c r="B163" s="35" t="s">
        <v>413</v>
      </c>
      <c r="C163" s="21">
        <v>5132</v>
      </c>
      <c r="D163" s="3" t="s">
        <v>280</v>
      </c>
      <c r="E163" s="56">
        <v>5400</v>
      </c>
    </row>
    <row r="164" spans="1:5" x14ac:dyDescent="0.25">
      <c r="A164" s="20">
        <v>10016000</v>
      </c>
      <c r="B164" s="35" t="s">
        <v>413</v>
      </c>
      <c r="C164" s="21">
        <v>5140</v>
      </c>
      <c r="D164" s="3" t="s">
        <v>230</v>
      </c>
      <c r="E164" s="56">
        <v>3100</v>
      </c>
    </row>
    <row r="165" spans="1:5" x14ac:dyDescent="0.25">
      <c r="A165" s="20">
        <v>10016000</v>
      </c>
      <c r="B165" s="35" t="s">
        <v>413</v>
      </c>
      <c r="C165" s="21">
        <v>5151</v>
      </c>
      <c r="D165" s="3" t="s">
        <v>279</v>
      </c>
      <c r="E165" s="56">
        <v>2600</v>
      </c>
    </row>
    <row r="166" spans="1:5" x14ac:dyDescent="0.25">
      <c r="A166" s="20">
        <v>10016000</v>
      </c>
      <c r="B166" s="35" t="s">
        <v>413</v>
      </c>
      <c r="C166" s="21">
        <v>5163</v>
      </c>
      <c r="D166" s="3" t="s">
        <v>229</v>
      </c>
      <c r="E166" s="56">
        <v>25000</v>
      </c>
    </row>
    <row r="167" spans="1:5" x14ac:dyDescent="0.25">
      <c r="A167" s="20">
        <v>10016000</v>
      </c>
      <c r="B167" s="35" t="s">
        <v>413</v>
      </c>
      <c r="C167" s="21">
        <v>5165</v>
      </c>
      <c r="D167" s="3" t="s">
        <v>228</v>
      </c>
      <c r="E167" s="56">
        <v>57000</v>
      </c>
    </row>
    <row r="168" spans="1:5" x14ac:dyDescent="0.25">
      <c r="A168" s="20">
        <v>10016000</v>
      </c>
      <c r="B168" s="35" t="s">
        <v>413</v>
      </c>
      <c r="C168" s="21">
        <v>5167</v>
      </c>
      <c r="D168" s="3" t="s">
        <v>227</v>
      </c>
      <c r="E168" s="56">
        <v>62200</v>
      </c>
    </row>
    <row r="169" spans="1:5" x14ac:dyDescent="0.25">
      <c r="A169" s="20">
        <v>10016000</v>
      </c>
      <c r="B169" s="35" t="s">
        <v>413</v>
      </c>
      <c r="C169" s="21">
        <v>5171</v>
      </c>
      <c r="D169" s="3" t="s">
        <v>226</v>
      </c>
      <c r="E169" s="56">
        <v>1100</v>
      </c>
    </row>
    <row r="170" spans="1:5" x14ac:dyDescent="0.25">
      <c r="A170" s="20">
        <v>10016000</v>
      </c>
      <c r="B170" s="35" t="s">
        <v>413</v>
      </c>
      <c r="C170" s="21">
        <v>5172</v>
      </c>
      <c r="D170" s="3" t="s">
        <v>225</v>
      </c>
      <c r="E170" s="56">
        <v>500</v>
      </c>
    </row>
    <row r="171" spans="1:5" x14ac:dyDescent="0.25">
      <c r="A171" s="20">
        <v>10016000</v>
      </c>
      <c r="B171" s="35" t="s">
        <v>413</v>
      </c>
      <c r="C171" s="21">
        <v>5209</v>
      </c>
      <c r="D171" s="3" t="s">
        <v>224</v>
      </c>
      <c r="E171" s="56">
        <v>0</v>
      </c>
    </row>
    <row r="172" spans="1:5" x14ac:dyDescent="0.25">
      <c r="A172" s="20">
        <v>10016000</v>
      </c>
      <c r="B172" s="35" t="s">
        <v>413</v>
      </c>
      <c r="C172" s="21">
        <v>5216</v>
      </c>
      <c r="D172" s="3" t="s">
        <v>238</v>
      </c>
      <c r="E172" s="56">
        <v>1800</v>
      </c>
    </row>
    <row r="173" spans="1:5" x14ac:dyDescent="0.25">
      <c r="A173" s="20">
        <v>10016000</v>
      </c>
      <c r="B173" s="35" t="s">
        <v>413</v>
      </c>
      <c r="C173" s="21">
        <v>5235</v>
      </c>
      <c r="D173" s="3" t="s">
        <v>222</v>
      </c>
      <c r="E173" s="56">
        <v>8100</v>
      </c>
    </row>
    <row r="174" spans="1:5" x14ac:dyDescent="0.25">
      <c r="A174" s="20">
        <v>10016000</v>
      </c>
      <c r="B174" s="35" t="s">
        <v>413</v>
      </c>
      <c r="C174" s="21">
        <v>5285</v>
      </c>
      <c r="D174" s="3" t="s">
        <v>220</v>
      </c>
      <c r="E174" s="56">
        <v>3000</v>
      </c>
    </row>
    <row r="175" spans="1:5" x14ac:dyDescent="0.25">
      <c r="A175" s="20">
        <v>10016000</v>
      </c>
      <c r="B175" s="35" t="s">
        <v>413</v>
      </c>
      <c r="C175" s="21">
        <v>5314</v>
      </c>
      <c r="D175" s="3" t="s">
        <v>215</v>
      </c>
      <c r="E175" s="56">
        <v>600</v>
      </c>
    </row>
    <row r="176" spans="1:5" x14ac:dyDescent="0.25">
      <c r="A176" s="20">
        <v>10016000</v>
      </c>
      <c r="B176" s="35" t="s">
        <v>413</v>
      </c>
      <c r="C176" s="21">
        <v>5330</v>
      </c>
      <c r="D176" s="3" t="s">
        <v>212</v>
      </c>
      <c r="E176" s="56">
        <v>1000</v>
      </c>
    </row>
    <row r="177" spans="1:5" x14ac:dyDescent="0.25">
      <c r="A177" s="20">
        <v>10016000</v>
      </c>
      <c r="B177" s="35" t="s">
        <v>413</v>
      </c>
      <c r="C177" s="21">
        <v>5415</v>
      </c>
      <c r="D177" s="3" t="s">
        <v>324</v>
      </c>
      <c r="E177" s="56">
        <v>0</v>
      </c>
    </row>
    <row r="178" spans="1:5" x14ac:dyDescent="0.25">
      <c r="A178" s="20">
        <v>10016000</v>
      </c>
      <c r="B178" s="35" t="s">
        <v>413</v>
      </c>
      <c r="C178" s="21">
        <v>5421</v>
      </c>
      <c r="D178" s="3" t="s">
        <v>204</v>
      </c>
      <c r="E178" s="56">
        <v>1000</v>
      </c>
    </row>
    <row r="179" spans="1:5" x14ac:dyDescent="0.25">
      <c r="A179" s="20">
        <v>10016000</v>
      </c>
      <c r="B179" s="35" t="s">
        <v>413</v>
      </c>
      <c r="C179" s="21">
        <v>5434</v>
      </c>
      <c r="D179" s="3" t="s">
        <v>203</v>
      </c>
      <c r="E179" s="56">
        <v>1500</v>
      </c>
    </row>
    <row r="180" spans="1:5" x14ac:dyDescent="0.25">
      <c r="A180" s="20">
        <v>10016000</v>
      </c>
      <c r="B180" s="35" t="s">
        <v>413</v>
      </c>
      <c r="C180" s="21">
        <v>5483</v>
      </c>
      <c r="D180" s="3" t="s">
        <v>282</v>
      </c>
      <c r="E180" s="56">
        <v>200000</v>
      </c>
    </row>
    <row r="181" spans="1:5" x14ac:dyDescent="0.25">
      <c r="A181" s="20">
        <v>10016001</v>
      </c>
      <c r="B181" s="35" t="s">
        <v>413</v>
      </c>
      <c r="C181" s="21">
        <v>5110</v>
      </c>
      <c r="D181" s="3" t="s">
        <v>233</v>
      </c>
      <c r="E181" s="56">
        <v>423900</v>
      </c>
    </row>
    <row r="182" spans="1:5" x14ac:dyDescent="0.25">
      <c r="A182" s="20">
        <v>10016001</v>
      </c>
      <c r="B182" s="35" t="s">
        <v>413</v>
      </c>
      <c r="C182" s="21">
        <v>5119</v>
      </c>
      <c r="D182" s="3" t="s">
        <v>231</v>
      </c>
      <c r="E182" s="56">
        <v>2700</v>
      </c>
    </row>
    <row r="183" spans="1:5" x14ac:dyDescent="0.25">
      <c r="A183" s="20">
        <v>10016001</v>
      </c>
      <c r="B183" s="35" t="s">
        <v>413</v>
      </c>
      <c r="C183" s="21">
        <v>5140</v>
      </c>
      <c r="D183" s="3" t="s">
        <v>230</v>
      </c>
      <c r="E183" s="56">
        <v>3800</v>
      </c>
    </row>
    <row r="184" spans="1:5" x14ac:dyDescent="0.25">
      <c r="A184" s="20">
        <v>10016001</v>
      </c>
      <c r="B184" s="35" t="s">
        <v>413</v>
      </c>
      <c r="C184" s="21">
        <v>5151</v>
      </c>
      <c r="D184" s="3" t="s">
        <v>279</v>
      </c>
      <c r="E184" s="56">
        <v>1300</v>
      </c>
    </row>
    <row r="185" spans="1:5" x14ac:dyDescent="0.25">
      <c r="A185" s="20">
        <v>10016001</v>
      </c>
      <c r="B185" s="35" t="s">
        <v>413</v>
      </c>
      <c r="C185" s="21">
        <v>5163</v>
      </c>
      <c r="D185" s="3" t="s">
        <v>229</v>
      </c>
      <c r="E185" s="56">
        <v>31400</v>
      </c>
    </row>
    <row r="186" spans="1:5" x14ac:dyDescent="0.25">
      <c r="A186" s="20">
        <v>10016001</v>
      </c>
      <c r="B186" s="35" t="s">
        <v>413</v>
      </c>
      <c r="C186" s="21">
        <v>5165</v>
      </c>
      <c r="D186" s="3" t="s">
        <v>228</v>
      </c>
      <c r="E186" s="56">
        <v>71200</v>
      </c>
    </row>
    <row r="187" spans="1:5" x14ac:dyDescent="0.25">
      <c r="A187" s="20">
        <v>10016001</v>
      </c>
      <c r="B187" s="35" t="s">
        <v>413</v>
      </c>
      <c r="C187" s="21">
        <v>5167</v>
      </c>
      <c r="D187" s="3" t="s">
        <v>227</v>
      </c>
      <c r="E187" s="56">
        <v>75800</v>
      </c>
    </row>
    <row r="188" spans="1:5" x14ac:dyDescent="0.25">
      <c r="A188" s="20">
        <v>10016001</v>
      </c>
      <c r="B188" s="35" t="s">
        <v>413</v>
      </c>
      <c r="C188" s="21">
        <v>5171</v>
      </c>
      <c r="D188" s="3" t="s">
        <v>226</v>
      </c>
      <c r="E188" s="56">
        <v>600</v>
      </c>
    </row>
    <row r="189" spans="1:5" x14ac:dyDescent="0.25">
      <c r="A189" s="20">
        <v>10016001</v>
      </c>
      <c r="B189" s="35" t="s">
        <v>413</v>
      </c>
      <c r="C189" s="21">
        <v>5172</v>
      </c>
      <c r="D189" s="3" t="s">
        <v>225</v>
      </c>
      <c r="E189" s="56">
        <v>900</v>
      </c>
    </row>
    <row r="190" spans="1:5" x14ac:dyDescent="0.25">
      <c r="A190" s="20">
        <v>10016001</v>
      </c>
      <c r="B190" s="35" t="s">
        <v>413</v>
      </c>
      <c r="C190" s="21">
        <v>5209</v>
      </c>
      <c r="D190" s="3" t="s">
        <v>224</v>
      </c>
      <c r="E190" s="56">
        <v>7800</v>
      </c>
    </row>
    <row r="191" spans="1:5" x14ac:dyDescent="0.25">
      <c r="A191" s="20">
        <v>10016001</v>
      </c>
      <c r="B191" s="35" t="s">
        <v>413</v>
      </c>
      <c r="C191" s="21">
        <v>5283</v>
      </c>
      <c r="D191" s="3" t="s">
        <v>221</v>
      </c>
      <c r="E191" s="56">
        <v>23000</v>
      </c>
    </row>
    <row r="192" spans="1:5" x14ac:dyDescent="0.25">
      <c r="A192" s="20">
        <v>10016001</v>
      </c>
      <c r="B192" s="35" t="s">
        <v>413</v>
      </c>
      <c r="C192" s="21">
        <v>5314</v>
      </c>
      <c r="D192" s="3" t="s">
        <v>215</v>
      </c>
      <c r="E192" s="56">
        <v>15000</v>
      </c>
    </row>
    <row r="193" spans="1:5" x14ac:dyDescent="0.25">
      <c r="A193" s="20">
        <v>10016001</v>
      </c>
      <c r="B193" s="35" t="s">
        <v>413</v>
      </c>
      <c r="C193" s="21">
        <v>5316</v>
      </c>
      <c r="D193" s="3" t="s">
        <v>213</v>
      </c>
      <c r="E193" s="56">
        <v>5300</v>
      </c>
    </row>
    <row r="194" spans="1:5" x14ac:dyDescent="0.25">
      <c r="A194" s="20">
        <v>10016001</v>
      </c>
      <c r="B194" s="35" t="s">
        <v>413</v>
      </c>
      <c r="C194" s="21">
        <v>5318</v>
      </c>
      <c r="D194" s="3" t="s">
        <v>236</v>
      </c>
      <c r="E194" s="56">
        <v>700</v>
      </c>
    </row>
    <row r="195" spans="1:5" x14ac:dyDescent="0.25">
      <c r="A195" s="20">
        <v>10016001</v>
      </c>
      <c r="B195" s="35" t="s">
        <v>413</v>
      </c>
      <c r="C195" s="21">
        <v>5330</v>
      </c>
      <c r="D195" s="3" t="s">
        <v>212</v>
      </c>
      <c r="E195" s="56">
        <v>4200</v>
      </c>
    </row>
    <row r="196" spans="1:5" x14ac:dyDescent="0.25">
      <c r="A196" s="20">
        <v>10016001</v>
      </c>
      <c r="B196" s="35" t="s">
        <v>413</v>
      </c>
      <c r="C196" s="21">
        <v>5334</v>
      </c>
      <c r="D196" s="3" t="s">
        <v>211</v>
      </c>
      <c r="E196" s="56">
        <v>1000</v>
      </c>
    </row>
    <row r="197" spans="1:5" x14ac:dyDescent="0.25">
      <c r="A197" s="20">
        <v>10016001</v>
      </c>
      <c r="B197" s="35" t="s">
        <v>413</v>
      </c>
      <c r="C197" s="21">
        <v>5421</v>
      </c>
      <c r="D197" s="3" t="s">
        <v>204</v>
      </c>
      <c r="E197" s="56">
        <v>2400</v>
      </c>
    </row>
    <row r="198" spans="1:5" x14ac:dyDescent="0.25">
      <c r="A198" s="20">
        <v>10016001</v>
      </c>
      <c r="B198" s="35" t="s">
        <v>413</v>
      </c>
      <c r="C198" s="21">
        <v>5434</v>
      </c>
      <c r="D198" s="3" t="s">
        <v>203</v>
      </c>
      <c r="E198" s="56">
        <v>500</v>
      </c>
    </row>
    <row r="199" spans="1:5" x14ac:dyDescent="0.25">
      <c r="A199" s="20">
        <v>10016001</v>
      </c>
      <c r="B199" s="35" t="s">
        <v>413</v>
      </c>
      <c r="C199" s="21">
        <v>5436</v>
      </c>
      <c r="D199" s="3" t="s">
        <v>202</v>
      </c>
      <c r="E199" s="56">
        <v>0</v>
      </c>
    </row>
    <row r="200" spans="1:5" x14ac:dyDescent="0.25">
      <c r="A200" s="20">
        <v>10016002</v>
      </c>
      <c r="B200" s="35" t="s">
        <v>413</v>
      </c>
      <c r="C200" s="21">
        <v>5110</v>
      </c>
      <c r="D200" s="3" t="s">
        <v>233</v>
      </c>
      <c r="E200" s="56">
        <v>259300</v>
      </c>
    </row>
    <row r="201" spans="1:5" x14ac:dyDescent="0.25">
      <c r="A201" s="20">
        <v>10016002</v>
      </c>
      <c r="B201" s="35" t="s">
        <v>413</v>
      </c>
      <c r="C201" s="21">
        <v>5119</v>
      </c>
      <c r="D201" s="3" t="s">
        <v>231</v>
      </c>
      <c r="E201" s="56">
        <v>1600</v>
      </c>
    </row>
    <row r="202" spans="1:5" x14ac:dyDescent="0.25">
      <c r="A202" s="20">
        <v>10016002</v>
      </c>
      <c r="B202" s="35" t="s">
        <v>413</v>
      </c>
      <c r="C202" s="21">
        <v>5140</v>
      </c>
      <c r="D202" s="3" t="s">
        <v>230</v>
      </c>
      <c r="E202" s="56">
        <v>1200</v>
      </c>
    </row>
    <row r="203" spans="1:5" x14ac:dyDescent="0.25">
      <c r="A203" s="20">
        <v>10016002</v>
      </c>
      <c r="B203" s="35" t="s">
        <v>413</v>
      </c>
      <c r="C203" s="21">
        <v>5151</v>
      </c>
      <c r="D203" s="3" t="s">
        <v>279</v>
      </c>
      <c r="E203" s="56">
        <v>1300</v>
      </c>
    </row>
    <row r="204" spans="1:5" x14ac:dyDescent="0.25">
      <c r="A204" s="20">
        <v>10016002</v>
      </c>
      <c r="B204" s="35" t="s">
        <v>413</v>
      </c>
      <c r="C204" s="21">
        <v>5163</v>
      </c>
      <c r="D204" s="3" t="s">
        <v>229</v>
      </c>
      <c r="E204" s="56">
        <v>19500</v>
      </c>
    </row>
    <row r="205" spans="1:5" x14ac:dyDescent="0.25">
      <c r="A205" s="20">
        <v>10016002</v>
      </c>
      <c r="B205" s="35" t="s">
        <v>413</v>
      </c>
      <c r="C205" s="21">
        <v>5165</v>
      </c>
      <c r="D205" s="3" t="s">
        <v>228</v>
      </c>
      <c r="E205" s="56">
        <v>56900</v>
      </c>
    </row>
    <row r="206" spans="1:5" x14ac:dyDescent="0.25">
      <c r="A206" s="20">
        <v>10016002</v>
      </c>
      <c r="B206" s="35" t="s">
        <v>413</v>
      </c>
      <c r="C206" s="21">
        <v>5167</v>
      </c>
      <c r="D206" s="3" t="s">
        <v>227</v>
      </c>
      <c r="E206" s="56">
        <v>46300</v>
      </c>
    </row>
    <row r="207" spans="1:5" x14ac:dyDescent="0.25">
      <c r="A207" s="20">
        <v>10016002</v>
      </c>
      <c r="B207" s="35" t="s">
        <v>413</v>
      </c>
      <c r="C207" s="21">
        <v>5171</v>
      </c>
      <c r="D207" s="3" t="s">
        <v>226</v>
      </c>
      <c r="E207" s="56">
        <v>1500</v>
      </c>
    </row>
    <row r="208" spans="1:5" x14ac:dyDescent="0.25">
      <c r="A208" s="20">
        <v>10016002</v>
      </c>
      <c r="B208" s="35" t="s">
        <v>413</v>
      </c>
      <c r="C208" s="21">
        <v>5172</v>
      </c>
      <c r="D208" s="3" t="s">
        <v>225</v>
      </c>
      <c r="E208" s="56">
        <v>500</v>
      </c>
    </row>
    <row r="209" spans="1:5" x14ac:dyDescent="0.25">
      <c r="A209" s="20">
        <v>10016002</v>
      </c>
      <c r="B209" s="35" t="s">
        <v>413</v>
      </c>
      <c r="C209" s="21">
        <v>5209</v>
      </c>
      <c r="D209" s="3" t="s">
        <v>224</v>
      </c>
      <c r="E209" s="56">
        <v>4200</v>
      </c>
    </row>
    <row r="210" spans="1:5" x14ac:dyDescent="0.25">
      <c r="A210" s="20">
        <v>10016002</v>
      </c>
      <c r="B210" s="35" t="s">
        <v>413</v>
      </c>
      <c r="C210" s="21">
        <v>5314</v>
      </c>
      <c r="D210" s="3" t="s">
        <v>215</v>
      </c>
      <c r="E210" s="56">
        <v>6000</v>
      </c>
    </row>
    <row r="211" spans="1:5" x14ac:dyDescent="0.25">
      <c r="A211" s="20">
        <v>10016002</v>
      </c>
      <c r="B211" s="35" t="s">
        <v>413</v>
      </c>
      <c r="C211" s="21">
        <v>5316</v>
      </c>
      <c r="D211" s="3" t="s">
        <v>213</v>
      </c>
      <c r="E211" s="56">
        <v>2500</v>
      </c>
    </row>
    <row r="212" spans="1:5" x14ac:dyDescent="0.25">
      <c r="A212" s="20">
        <v>10016002</v>
      </c>
      <c r="B212" s="35" t="s">
        <v>413</v>
      </c>
      <c r="C212" s="21">
        <v>5318</v>
      </c>
      <c r="D212" s="3" t="s">
        <v>236</v>
      </c>
      <c r="E212" s="56">
        <v>300</v>
      </c>
    </row>
    <row r="213" spans="1:5" x14ac:dyDescent="0.25">
      <c r="A213" s="20">
        <v>10016002</v>
      </c>
      <c r="B213" s="35" t="s">
        <v>413</v>
      </c>
      <c r="C213" s="21">
        <v>5330</v>
      </c>
      <c r="D213" s="3" t="s">
        <v>212</v>
      </c>
      <c r="E213" s="56">
        <v>14000</v>
      </c>
    </row>
    <row r="214" spans="1:5" x14ac:dyDescent="0.25">
      <c r="A214" s="20">
        <v>10016002</v>
      </c>
      <c r="B214" s="35" t="s">
        <v>413</v>
      </c>
      <c r="C214" s="21">
        <v>5334</v>
      </c>
      <c r="D214" s="3" t="s">
        <v>211</v>
      </c>
      <c r="E214" s="56">
        <v>400</v>
      </c>
    </row>
    <row r="215" spans="1:5" x14ac:dyDescent="0.25">
      <c r="A215" s="20">
        <v>10016002</v>
      </c>
      <c r="B215" s="35" t="s">
        <v>413</v>
      </c>
      <c r="C215" s="21">
        <v>5336</v>
      </c>
      <c r="D215" s="3" t="s">
        <v>210</v>
      </c>
      <c r="E215" s="56">
        <v>2300</v>
      </c>
    </row>
    <row r="216" spans="1:5" x14ac:dyDescent="0.25">
      <c r="A216" s="20">
        <v>10016002</v>
      </c>
      <c r="B216" s="35" t="s">
        <v>413</v>
      </c>
      <c r="C216" s="21">
        <v>5359</v>
      </c>
      <c r="D216" s="3" t="s">
        <v>208</v>
      </c>
      <c r="E216" s="56">
        <v>600</v>
      </c>
    </row>
    <row r="217" spans="1:5" x14ac:dyDescent="0.25">
      <c r="A217" s="20">
        <v>10016002</v>
      </c>
      <c r="B217" s="35" t="s">
        <v>413</v>
      </c>
      <c r="C217" s="21">
        <v>5421</v>
      </c>
      <c r="D217" s="3" t="s">
        <v>204</v>
      </c>
      <c r="E217" s="56">
        <v>1000</v>
      </c>
    </row>
    <row r="218" spans="1:5" x14ac:dyDescent="0.25">
      <c r="A218" s="20">
        <v>10016002</v>
      </c>
      <c r="B218" s="35" t="s">
        <v>413</v>
      </c>
      <c r="C218" s="21">
        <v>5434</v>
      </c>
      <c r="D218" s="3" t="s">
        <v>203</v>
      </c>
      <c r="E218" s="56">
        <v>500</v>
      </c>
    </row>
    <row r="219" spans="1:5" x14ac:dyDescent="0.25">
      <c r="A219" s="20">
        <v>10016002</v>
      </c>
      <c r="B219" s="35" t="s">
        <v>413</v>
      </c>
      <c r="C219" s="21">
        <v>5483</v>
      </c>
      <c r="D219" s="3" t="s">
        <v>282</v>
      </c>
      <c r="E219" s="56">
        <v>0</v>
      </c>
    </row>
    <row r="220" spans="1:5" x14ac:dyDescent="0.25">
      <c r="A220" s="31" t="s">
        <v>407</v>
      </c>
      <c r="B220" s="37"/>
      <c r="C220" s="37"/>
      <c r="D220" s="37"/>
      <c r="E220" s="10">
        <f>SUM(E161:E219)</f>
        <v>1813800</v>
      </c>
    </row>
    <row r="221" spans="1:5" x14ac:dyDescent="0.25">
      <c r="A221" s="20">
        <v>10017000</v>
      </c>
      <c r="B221" s="35" t="s">
        <v>414</v>
      </c>
      <c r="C221" s="21">
        <v>5110</v>
      </c>
      <c r="D221" s="3" t="s">
        <v>233</v>
      </c>
      <c r="E221" s="56">
        <v>2259200</v>
      </c>
    </row>
    <row r="222" spans="1:5" x14ac:dyDescent="0.25">
      <c r="A222" s="20">
        <v>10017000</v>
      </c>
      <c r="B222" s="35" t="s">
        <v>414</v>
      </c>
      <c r="C222" s="21">
        <v>5119</v>
      </c>
      <c r="D222" s="3" t="s">
        <v>231</v>
      </c>
      <c r="E222" s="56">
        <v>2800</v>
      </c>
    </row>
    <row r="223" spans="1:5" x14ac:dyDescent="0.25">
      <c r="A223" s="20">
        <v>10017000</v>
      </c>
      <c r="B223" s="35" t="s">
        <v>414</v>
      </c>
      <c r="C223" s="21">
        <v>5132</v>
      </c>
      <c r="D223" s="3" t="s">
        <v>280</v>
      </c>
      <c r="E223" s="56">
        <v>5400</v>
      </c>
    </row>
    <row r="224" spans="1:5" x14ac:dyDescent="0.25">
      <c r="A224" s="20">
        <v>10017000</v>
      </c>
      <c r="B224" s="35" t="s">
        <v>414</v>
      </c>
      <c r="C224" s="21">
        <v>5136</v>
      </c>
      <c r="D224" s="3" t="s">
        <v>323</v>
      </c>
      <c r="E224" s="56">
        <v>1200</v>
      </c>
    </row>
    <row r="225" spans="1:5" x14ac:dyDescent="0.25">
      <c r="A225" s="20">
        <v>10017000</v>
      </c>
      <c r="B225" s="35" t="s">
        <v>414</v>
      </c>
      <c r="C225" s="21">
        <v>5140</v>
      </c>
      <c r="D225" s="3" t="s">
        <v>230</v>
      </c>
      <c r="E225" s="56">
        <v>16800</v>
      </c>
    </row>
    <row r="226" spans="1:5" x14ac:dyDescent="0.25">
      <c r="A226" s="20">
        <v>10017000</v>
      </c>
      <c r="B226" s="35" t="s">
        <v>414</v>
      </c>
      <c r="C226" s="21">
        <v>5163</v>
      </c>
      <c r="D226" s="3" t="s">
        <v>229</v>
      </c>
      <c r="E226" s="56">
        <v>159200</v>
      </c>
    </row>
    <row r="227" spans="1:5" x14ac:dyDescent="0.25">
      <c r="A227" s="20">
        <v>10017000</v>
      </c>
      <c r="B227" s="35" t="s">
        <v>414</v>
      </c>
      <c r="C227" s="21">
        <v>5165</v>
      </c>
      <c r="D227" s="3" t="s">
        <v>228</v>
      </c>
      <c r="E227" s="56">
        <v>326800</v>
      </c>
    </row>
    <row r="228" spans="1:5" x14ac:dyDescent="0.25">
      <c r="A228" s="20">
        <v>10017000</v>
      </c>
      <c r="B228" s="35" t="s">
        <v>414</v>
      </c>
      <c r="C228" s="21">
        <v>5167</v>
      </c>
      <c r="D228" s="3" t="s">
        <v>227</v>
      </c>
      <c r="E228" s="56">
        <v>387200</v>
      </c>
    </row>
    <row r="229" spans="1:5" x14ac:dyDescent="0.25">
      <c r="A229" s="20">
        <v>10017000</v>
      </c>
      <c r="B229" s="35" t="s">
        <v>414</v>
      </c>
      <c r="C229" s="21">
        <v>5171</v>
      </c>
      <c r="D229" s="3" t="s">
        <v>226</v>
      </c>
      <c r="E229" s="56">
        <v>2300</v>
      </c>
    </row>
    <row r="230" spans="1:5" x14ac:dyDescent="0.25">
      <c r="A230" s="20">
        <v>10017000</v>
      </c>
      <c r="B230" s="35" t="s">
        <v>414</v>
      </c>
      <c r="C230" s="21">
        <v>5172</v>
      </c>
      <c r="D230" s="3" t="s">
        <v>225</v>
      </c>
      <c r="E230" s="56">
        <v>3000</v>
      </c>
    </row>
    <row r="231" spans="1:5" x14ac:dyDescent="0.25">
      <c r="A231" s="20">
        <v>10017000</v>
      </c>
      <c r="B231" s="35" t="s">
        <v>414</v>
      </c>
      <c r="C231" s="21">
        <v>5209</v>
      </c>
      <c r="D231" s="3" t="s">
        <v>224</v>
      </c>
      <c r="E231" s="56">
        <v>1100</v>
      </c>
    </row>
    <row r="232" spans="1:5" x14ac:dyDescent="0.25">
      <c r="A232" s="20">
        <v>10017000</v>
      </c>
      <c r="B232" s="35" t="s">
        <v>414</v>
      </c>
      <c r="C232" s="21">
        <v>5212</v>
      </c>
      <c r="D232" s="3" t="s">
        <v>267</v>
      </c>
      <c r="E232" s="56">
        <v>500</v>
      </c>
    </row>
    <row r="233" spans="1:5" x14ac:dyDescent="0.25">
      <c r="A233" s="20">
        <v>10017000</v>
      </c>
      <c r="B233" s="35" t="s">
        <v>414</v>
      </c>
      <c r="C233" s="21">
        <v>5216</v>
      </c>
      <c r="D233" s="3" t="s">
        <v>238</v>
      </c>
      <c r="E233" s="56">
        <v>42000</v>
      </c>
    </row>
    <row r="234" spans="1:5" x14ac:dyDescent="0.25">
      <c r="A234" s="20">
        <v>10017000</v>
      </c>
      <c r="B234" s="35" t="s">
        <v>414</v>
      </c>
      <c r="C234" s="21">
        <v>5235</v>
      </c>
      <c r="D234" s="3" t="s">
        <v>222</v>
      </c>
      <c r="E234" s="56">
        <v>9700</v>
      </c>
    </row>
    <row r="235" spans="1:5" x14ac:dyDescent="0.25">
      <c r="A235" s="20">
        <v>10017000</v>
      </c>
      <c r="B235" s="35" t="s">
        <v>414</v>
      </c>
      <c r="C235" s="21">
        <v>5238</v>
      </c>
      <c r="D235" s="3" t="s">
        <v>317</v>
      </c>
      <c r="E235" s="56">
        <v>3000</v>
      </c>
    </row>
    <row r="236" spans="1:5" x14ac:dyDescent="0.25">
      <c r="A236" s="20">
        <v>10017000</v>
      </c>
      <c r="B236" s="35" t="s">
        <v>414</v>
      </c>
      <c r="C236" s="21">
        <v>5283</v>
      </c>
      <c r="D236" s="3" t="s">
        <v>221</v>
      </c>
      <c r="E236" s="56">
        <v>3200</v>
      </c>
    </row>
    <row r="237" spans="1:5" x14ac:dyDescent="0.25">
      <c r="A237" s="20">
        <v>10017000</v>
      </c>
      <c r="B237" s="35" t="s">
        <v>414</v>
      </c>
      <c r="C237" s="21">
        <v>5305</v>
      </c>
      <c r="D237" s="3" t="s">
        <v>264</v>
      </c>
      <c r="E237" s="56">
        <v>1000</v>
      </c>
    </row>
    <row r="238" spans="1:5" x14ac:dyDescent="0.25">
      <c r="A238" s="20">
        <v>10017000</v>
      </c>
      <c r="B238" s="35" t="s">
        <v>414</v>
      </c>
      <c r="C238" s="21">
        <v>5307</v>
      </c>
      <c r="D238" s="3" t="s">
        <v>218</v>
      </c>
      <c r="E238" s="56">
        <v>2300</v>
      </c>
    </row>
    <row r="239" spans="1:5" x14ac:dyDescent="0.25">
      <c r="A239" s="20">
        <v>10017000</v>
      </c>
      <c r="B239" s="35" t="s">
        <v>414</v>
      </c>
      <c r="C239" s="21">
        <v>5316</v>
      </c>
      <c r="D239" s="3" t="s">
        <v>213</v>
      </c>
      <c r="E239" s="56">
        <v>9500</v>
      </c>
    </row>
    <row r="240" spans="1:5" x14ac:dyDescent="0.25">
      <c r="A240" s="20">
        <v>10017000</v>
      </c>
      <c r="B240" s="35" t="s">
        <v>414</v>
      </c>
      <c r="C240" s="21">
        <v>5318</v>
      </c>
      <c r="D240" s="3" t="s">
        <v>236</v>
      </c>
      <c r="E240" s="56">
        <v>100</v>
      </c>
    </row>
    <row r="241" spans="1:5" x14ac:dyDescent="0.25">
      <c r="A241" s="20">
        <v>10017000</v>
      </c>
      <c r="B241" s="35" t="s">
        <v>414</v>
      </c>
      <c r="C241" s="21">
        <v>5329</v>
      </c>
      <c r="D241" s="3" t="s">
        <v>281</v>
      </c>
      <c r="E241" s="56">
        <v>100</v>
      </c>
    </row>
    <row r="242" spans="1:5" x14ac:dyDescent="0.25">
      <c r="A242" s="20">
        <v>10017000</v>
      </c>
      <c r="B242" s="35" t="s">
        <v>414</v>
      </c>
      <c r="C242" s="21">
        <v>5369</v>
      </c>
      <c r="D242" s="3" t="s">
        <v>260</v>
      </c>
      <c r="E242" s="56">
        <v>0</v>
      </c>
    </row>
    <row r="243" spans="1:5" x14ac:dyDescent="0.25">
      <c r="A243" s="20">
        <v>10017000</v>
      </c>
      <c r="B243" s="35" t="s">
        <v>414</v>
      </c>
      <c r="C243" s="21">
        <v>5414</v>
      </c>
      <c r="D243" s="3" t="s">
        <v>276</v>
      </c>
      <c r="E243" s="56">
        <v>2000</v>
      </c>
    </row>
    <row r="244" spans="1:5" x14ac:dyDescent="0.25">
      <c r="A244" s="20">
        <v>10017000</v>
      </c>
      <c r="B244" s="35" t="s">
        <v>414</v>
      </c>
      <c r="C244" s="21">
        <v>5421</v>
      </c>
      <c r="D244" s="3" t="s">
        <v>235</v>
      </c>
      <c r="E244" s="56">
        <v>4600</v>
      </c>
    </row>
    <row r="245" spans="1:5" x14ac:dyDescent="0.25">
      <c r="A245" s="20">
        <v>10017000</v>
      </c>
      <c r="B245" s="35" t="s">
        <v>414</v>
      </c>
      <c r="C245" s="21">
        <v>5434</v>
      </c>
      <c r="D245" s="3" t="s">
        <v>203</v>
      </c>
      <c r="E245" s="56">
        <v>15700</v>
      </c>
    </row>
    <row r="246" spans="1:5" x14ac:dyDescent="0.25">
      <c r="A246" s="20">
        <v>10017000</v>
      </c>
      <c r="B246" s="35" t="s">
        <v>414</v>
      </c>
      <c r="C246" s="21">
        <v>5436</v>
      </c>
      <c r="D246" s="3" t="s">
        <v>202</v>
      </c>
      <c r="E246" s="56">
        <v>8900</v>
      </c>
    </row>
    <row r="247" spans="1:5" x14ac:dyDescent="0.25">
      <c r="A247" s="20">
        <v>10017001</v>
      </c>
      <c r="B247" s="35" t="s">
        <v>414</v>
      </c>
      <c r="C247" s="21">
        <v>5110</v>
      </c>
      <c r="D247" s="3" t="s">
        <v>233</v>
      </c>
      <c r="E247" s="56">
        <v>682100</v>
      </c>
    </row>
    <row r="248" spans="1:5" x14ac:dyDescent="0.25">
      <c r="A248" s="20">
        <v>10017001</v>
      </c>
      <c r="B248" s="35" t="s">
        <v>414</v>
      </c>
      <c r="C248" s="21">
        <v>5140</v>
      </c>
      <c r="D248" s="3" t="s">
        <v>230</v>
      </c>
      <c r="E248" s="56">
        <v>3300</v>
      </c>
    </row>
    <row r="249" spans="1:5" x14ac:dyDescent="0.25">
      <c r="A249" s="20">
        <v>10017001</v>
      </c>
      <c r="B249" s="35" t="s">
        <v>414</v>
      </c>
      <c r="C249" s="21">
        <v>5163</v>
      </c>
      <c r="D249" s="3" t="s">
        <v>229</v>
      </c>
      <c r="E249" s="56">
        <v>50400</v>
      </c>
    </row>
    <row r="250" spans="1:5" x14ac:dyDescent="0.25">
      <c r="A250" s="20">
        <v>10017001</v>
      </c>
      <c r="B250" s="35" t="s">
        <v>414</v>
      </c>
      <c r="C250" s="21">
        <v>5165</v>
      </c>
      <c r="D250" s="3" t="s">
        <v>228</v>
      </c>
      <c r="E250" s="56">
        <v>85400</v>
      </c>
    </row>
    <row r="251" spans="1:5" x14ac:dyDescent="0.25">
      <c r="A251" s="20">
        <v>10017001</v>
      </c>
      <c r="B251" s="35" t="s">
        <v>414</v>
      </c>
      <c r="C251" s="21">
        <v>5167</v>
      </c>
      <c r="D251" s="3" t="s">
        <v>227</v>
      </c>
      <c r="E251" s="56">
        <v>120400</v>
      </c>
    </row>
    <row r="252" spans="1:5" x14ac:dyDescent="0.25">
      <c r="A252" s="20">
        <v>10017001</v>
      </c>
      <c r="B252" s="35" t="s">
        <v>414</v>
      </c>
      <c r="C252" s="21">
        <v>5171</v>
      </c>
      <c r="D252" s="3" t="s">
        <v>226</v>
      </c>
      <c r="E252" s="56">
        <v>1400</v>
      </c>
    </row>
    <row r="253" spans="1:5" x14ac:dyDescent="0.25">
      <c r="A253" s="20">
        <v>10017001</v>
      </c>
      <c r="B253" s="35" t="s">
        <v>414</v>
      </c>
      <c r="C253" s="21">
        <v>5172</v>
      </c>
      <c r="D253" s="3" t="s">
        <v>225</v>
      </c>
      <c r="E253" s="56">
        <v>1100</v>
      </c>
    </row>
    <row r="254" spans="1:5" x14ac:dyDescent="0.25">
      <c r="A254" s="20">
        <v>10017001</v>
      </c>
      <c r="B254" s="35" t="s">
        <v>414</v>
      </c>
      <c r="C254" s="21">
        <v>5209</v>
      </c>
      <c r="D254" s="3" t="s">
        <v>224</v>
      </c>
      <c r="E254" s="56">
        <v>600</v>
      </c>
    </row>
    <row r="255" spans="1:5" x14ac:dyDescent="0.25">
      <c r="A255" s="20">
        <v>10017001</v>
      </c>
      <c r="B255" s="35" t="s">
        <v>414</v>
      </c>
      <c r="C255" s="21">
        <v>5210</v>
      </c>
      <c r="D255" s="3" t="s">
        <v>269</v>
      </c>
      <c r="E255" s="56">
        <v>500</v>
      </c>
    </row>
    <row r="256" spans="1:5" x14ac:dyDescent="0.25">
      <c r="A256" s="20">
        <v>10017001</v>
      </c>
      <c r="B256" s="35" t="s">
        <v>414</v>
      </c>
      <c r="C256" s="21">
        <v>5283</v>
      </c>
      <c r="D256" s="3" t="s">
        <v>221</v>
      </c>
      <c r="E256" s="56">
        <v>2000</v>
      </c>
    </row>
    <row r="257" spans="1:5" x14ac:dyDescent="0.25">
      <c r="A257" s="20">
        <v>10017001</v>
      </c>
      <c r="B257" s="35" t="s">
        <v>414</v>
      </c>
      <c r="C257" s="21">
        <v>5307</v>
      </c>
      <c r="D257" s="3" t="s">
        <v>218</v>
      </c>
      <c r="E257" s="56">
        <v>500</v>
      </c>
    </row>
    <row r="258" spans="1:5" x14ac:dyDescent="0.25">
      <c r="A258" s="20">
        <v>10017001</v>
      </c>
      <c r="B258" s="35" t="s">
        <v>414</v>
      </c>
      <c r="C258" s="21">
        <v>5316</v>
      </c>
      <c r="D258" s="3" t="s">
        <v>213</v>
      </c>
      <c r="E258" s="56">
        <v>3100</v>
      </c>
    </row>
    <row r="259" spans="1:5" x14ac:dyDescent="0.25">
      <c r="A259" s="20">
        <v>10017001</v>
      </c>
      <c r="B259" s="35" t="s">
        <v>414</v>
      </c>
      <c r="C259" s="21">
        <v>5421</v>
      </c>
      <c r="D259" s="3" t="s">
        <v>235</v>
      </c>
      <c r="E259" s="56">
        <v>3700</v>
      </c>
    </row>
    <row r="260" spans="1:5" x14ac:dyDescent="0.25">
      <c r="A260" s="20">
        <v>10017001</v>
      </c>
      <c r="B260" s="35" t="s">
        <v>414</v>
      </c>
      <c r="C260" s="21">
        <v>5434</v>
      </c>
      <c r="D260" s="3" t="s">
        <v>203</v>
      </c>
      <c r="E260" s="56">
        <v>11900</v>
      </c>
    </row>
    <row r="261" spans="1:5" x14ac:dyDescent="0.25">
      <c r="A261" s="20">
        <v>10017001</v>
      </c>
      <c r="B261" s="35" t="s">
        <v>414</v>
      </c>
      <c r="C261" s="21">
        <v>5436</v>
      </c>
      <c r="D261" s="3" t="s">
        <v>202</v>
      </c>
      <c r="E261" s="56">
        <v>3700</v>
      </c>
    </row>
    <row r="262" spans="1:5" x14ac:dyDescent="0.25">
      <c r="A262" s="20">
        <v>10017002</v>
      </c>
      <c r="B262" s="35" t="s">
        <v>414</v>
      </c>
      <c r="C262" s="21">
        <v>5110</v>
      </c>
      <c r="D262" s="3" t="s">
        <v>233</v>
      </c>
      <c r="E262" s="56">
        <v>899100</v>
      </c>
    </row>
    <row r="263" spans="1:5" x14ac:dyDescent="0.25">
      <c r="A263" s="20">
        <v>10017002</v>
      </c>
      <c r="B263" s="35" t="s">
        <v>414</v>
      </c>
      <c r="C263" s="21">
        <v>5119</v>
      </c>
      <c r="D263" s="3" t="s">
        <v>231</v>
      </c>
      <c r="E263" s="56">
        <v>1700</v>
      </c>
    </row>
    <row r="264" spans="1:5" x14ac:dyDescent="0.25">
      <c r="A264" s="20">
        <v>10017002</v>
      </c>
      <c r="B264" s="35" t="s">
        <v>414</v>
      </c>
      <c r="C264" s="21">
        <v>5140</v>
      </c>
      <c r="D264" s="3" t="s">
        <v>230</v>
      </c>
      <c r="E264" s="56">
        <v>9400</v>
      </c>
    </row>
    <row r="265" spans="1:5" x14ac:dyDescent="0.25">
      <c r="A265" s="20">
        <v>10017002</v>
      </c>
      <c r="B265" s="35" t="s">
        <v>414</v>
      </c>
      <c r="C265" s="21">
        <v>5151</v>
      </c>
      <c r="D265" s="3" t="s">
        <v>279</v>
      </c>
      <c r="E265" s="56">
        <v>5200</v>
      </c>
    </row>
    <row r="266" spans="1:5" x14ac:dyDescent="0.25">
      <c r="A266" s="20">
        <v>10017002</v>
      </c>
      <c r="B266" s="35" t="s">
        <v>414</v>
      </c>
      <c r="C266" s="21">
        <v>5163</v>
      </c>
      <c r="D266" s="3" t="s">
        <v>229</v>
      </c>
      <c r="E266" s="56">
        <v>67800</v>
      </c>
    </row>
    <row r="267" spans="1:5" x14ac:dyDescent="0.25">
      <c r="A267" s="20">
        <v>10017002</v>
      </c>
      <c r="B267" s="35" t="s">
        <v>414</v>
      </c>
      <c r="C267" s="21">
        <v>5165</v>
      </c>
      <c r="D267" s="3" t="s">
        <v>228</v>
      </c>
      <c r="E267" s="56">
        <v>114200</v>
      </c>
    </row>
    <row r="268" spans="1:5" x14ac:dyDescent="0.25">
      <c r="A268" s="20">
        <v>10017002</v>
      </c>
      <c r="B268" s="35" t="s">
        <v>414</v>
      </c>
      <c r="C268" s="21">
        <v>5167</v>
      </c>
      <c r="D268" s="3" t="s">
        <v>227</v>
      </c>
      <c r="E268" s="56">
        <v>160300</v>
      </c>
    </row>
    <row r="269" spans="1:5" x14ac:dyDescent="0.25">
      <c r="A269" s="20">
        <v>10017002</v>
      </c>
      <c r="B269" s="35" t="s">
        <v>414</v>
      </c>
      <c r="C269" s="21">
        <v>5171</v>
      </c>
      <c r="D269" s="3" t="s">
        <v>226</v>
      </c>
      <c r="E269" s="56">
        <v>1100</v>
      </c>
    </row>
    <row r="270" spans="1:5" x14ac:dyDescent="0.25">
      <c r="A270" s="20">
        <v>10017002</v>
      </c>
      <c r="B270" s="35" t="s">
        <v>414</v>
      </c>
      <c r="C270" s="21">
        <v>5172</v>
      </c>
      <c r="D270" s="3" t="s">
        <v>225</v>
      </c>
      <c r="E270" s="56">
        <v>1600</v>
      </c>
    </row>
    <row r="271" spans="1:5" x14ac:dyDescent="0.25">
      <c r="A271" s="20">
        <v>10017002</v>
      </c>
      <c r="B271" s="35" t="s">
        <v>414</v>
      </c>
      <c r="C271" s="21">
        <v>5214</v>
      </c>
      <c r="D271" s="3" t="s">
        <v>241</v>
      </c>
      <c r="E271" s="56">
        <v>15000</v>
      </c>
    </row>
    <row r="272" spans="1:5" x14ac:dyDescent="0.25">
      <c r="A272" s="20">
        <v>10017002</v>
      </c>
      <c r="B272" s="35" t="s">
        <v>414</v>
      </c>
      <c r="C272" s="21">
        <v>5216</v>
      </c>
      <c r="D272" s="3" t="s">
        <v>238</v>
      </c>
      <c r="E272" s="56">
        <v>2800</v>
      </c>
    </row>
    <row r="273" spans="1:5" x14ac:dyDescent="0.25">
      <c r="A273" s="20">
        <v>10017002</v>
      </c>
      <c r="B273" s="35" t="s">
        <v>414</v>
      </c>
      <c r="C273" s="21">
        <v>5223</v>
      </c>
      <c r="D273" s="3" t="s">
        <v>237</v>
      </c>
      <c r="E273" s="56">
        <v>100</v>
      </c>
    </row>
    <row r="274" spans="1:5" x14ac:dyDescent="0.25">
      <c r="A274" s="20">
        <v>10017002</v>
      </c>
      <c r="B274" s="35" t="s">
        <v>414</v>
      </c>
      <c r="C274" s="21">
        <v>5235</v>
      </c>
      <c r="D274" s="3" t="s">
        <v>222</v>
      </c>
      <c r="E274" s="56">
        <v>6900</v>
      </c>
    </row>
    <row r="275" spans="1:5" x14ac:dyDescent="0.25">
      <c r="A275" s="20">
        <v>10017002</v>
      </c>
      <c r="B275" s="35" t="s">
        <v>414</v>
      </c>
      <c r="C275" s="21">
        <v>5277</v>
      </c>
      <c r="D275" s="3" t="s">
        <v>240</v>
      </c>
      <c r="E275" s="56">
        <v>65000</v>
      </c>
    </row>
    <row r="276" spans="1:5" x14ac:dyDescent="0.25">
      <c r="A276" s="20">
        <v>10017002</v>
      </c>
      <c r="B276" s="35" t="s">
        <v>414</v>
      </c>
      <c r="C276" s="21">
        <v>5280</v>
      </c>
      <c r="D276" s="3" t="s">
        <v>277</v>
      </c>
      <c r="E276" s="56">
        <v>4600</v>
      </c>
    </row>
    <row r="277" spans="1:5" x14ac:dyDescent="0.25">
      <c r="A277" s="20">
        <v>10017002</v>
      </c>
      <c r="B277" s="35" t="s">
        <v>414</v>
      </c>
      <c r="C277" s="21">
        <v>5283</v>
      </c>
      <c r="D277" s="3" t="s">
        <v>221</v>
      </c>
      <c r="E277" s="56">
        <v>1500</v>
      </c>
    </row>
    <row r="278" spans="1:5" x14ac:dyDescent="0.25">
      <c r="A278" s="20">
        <v>10017002</v>
      </c>
      <c r="B278" s="35" t="s">
        <v>414</v>
      </c>
      <c r="C278" s="21">
        <v>5305</v>
      </c>
      <c r="D278" s="3" t="s">
        <v>264</v>
      </c>
      <c r="E278" s="56">
        <v>500</v>
      </c>
    </row>
    <row r="279" spans="1:5" x14ac:dyDescent="0.25">
      <c r="A279" s="20">
        <v>10017002</v>
      </c>
      <c r="B279" s="35" t="s">
        <v>414</v>
      </c>
      <c r="C279" s="21">
        <v>5307</v>
      </c>
      <c r="D279" s="3" t="s">
        <v>218</v>
      </c>
      <c r="E279" s="56">
        <v>2500</v>
      </c>
    </row>
    <row r="280" spans="1:5" x14ac:dyDescent="0.25">
      <c r="A280" s="20">
        <v>10017002</v>
      </c>
      <c r="B280" s="35" t="s">
        <v>414</v>
      </c>
      <c r="C280" s="21">
        <v>5316</v>
      </c>
      <c r="D280" s="3" t="s">
        <v>213</v>
      </c>
      <c r="E280" s="56">
        <v>8500</v>
      </c>
    </row>
    <row r="281" spans="1:5" x14ac:dyDescent="0.25">
      <c r="A281" s="20">
        <v>10017002</v>
      </c>
      <c r="B281" s="35" t="s">
        <v>414</v>
      </c>
      <c r="C281" s="21">
        <v>5329</v>
      </c>
      <c r="D281" s="3" t="s">
        <v>281</v>
      </c>
      <c r="E281" s="56">
        <v>800</v>
      </c>
    </row>
    <row r="282" spans="1:5" x14ac:dyDescent="0.25">
      <c r="A282" s="20">
        <v>10017002</v>
      </c>
      <c r="B282" s="35" t="s">
        <v>414</v>
      </c>
      <c r="C282" s="21">
        <v>5421</v>
      </c>
      <c r="D282" s="3" t="s">
        <v>235</v>
      </c>
      <c r="E282" s="56">
        <v>1300</v>
      </c>
    </row>
    <row r="283" spans="1:5" x14ac:dyDescent="0.25">
      <c r="A283" s="20">
        <v>10017002</v>
      </c>
      <c r="B283" s="35" t="s">
        <v>414</v>
      </c>
      <c r="C283" s="21">
        <v>5434</v>
      </c>
      <c r="D283" s="3" t="s">
        <v>203</v>
      </c>
      <c r="E283" s="56">
        <v>4300</v>
      </c>
    </row>
    <row r="284" spans="1:5" x14ac:dyDescent="0.25">
      <c r="A284" s="20">
        <v>10017002</v>
      </c>
      <c r="B284" s="35" t="s">
        <v>414</v>
      </c>
      <c r="C284" s="21">
        <v>5436</v>
      </c>
      <c r="D284" s="3" t="s">
        <v>202</v>
      </c>
      <c r="E284" s="56">
        <v>5000</v>
      </c>
    </row>
    <row r="285" spans="1:5" x14ac:dyDescent="0.25">
      <c r="A285" s="20">
        <v>10017002</v>
      </c>
      <c r="B285" s="35" t="s">
        <v>414</v>
      </c>
      <c r="C285" s="21">
        <v>5461</v>
      </c>
      <c r="D285" s="3" t="s">
        <v>387</v>
      </c>
      <c r="E285" s="56">
        <v>3300</v>
      </c>
    </row>
    <row r="286" spans="1:5" x14ac:dyDescent="0.25">
      <c r="A286" s="31" t="s">
        <v>408</v>
      </c>
      <c r="B286" s="37"/>
      <c r="C286" s="37"/>
      <c r="D286" s="37"/>
      <c r="E286" s="10">
        <f>SUM(E221:E285)</f>
        <v>5620200</v>
      </c>
    </row>
    <row r="287" spans="1:5" x14ac:dyDescent="0.25">
      <c r="A287" s="20">
        <v>10018000</v>
      </c>
      <c r="B287" s="35" t="s">
        <v>415</v>
      </c>
      <c r="C287" s="21">
        <v>5110</v>
      </c>
      <c r="D287" s="3" t="s">
        <v>233</v>
      </c>
      <c r="E287" s="56">
        <v>1528000</v>
      </c>
    </row>
    <row r="288" spans="1:5" x14ac:dyDescent="0.25">
      <c r="A288" s="20">
        <v>10018000</v>
      </c>
      <c r="B288" s="35" t="s">
        <v>415</v>
      </c>
      <c r="C288" s="21">
        <v>5163</v>
      </c>
      <c r="D288" s="3" t="s">
        <v>229</v>
      </c>
      <c r="E288" s="56">
        <v>132200</v>
      </c>
    </row>
    <row r="289" spans="1:5" x14ac:dyDescent="0.25">
      <c r="A289" s="20">
        <v>10018000</v>
      </c>
      <c r="B289" s="35" t="s">
        <v>415</v>
      </c>
      <c r="C289" s="21">
        <v>5167</v>
      </c>
      <c r="D289" s="3" t="s">
        <v>227</v>
      </c>
      <c r="E289" s="56">
        <v>270700</v>
      </c>
    </row>
    <row r="290" spans="1:5" x14ac:dyDescent="0.25">
      <c r="A290" s="20">
        <v>10018000</v>
      </c>
      <c r="B290" s="35" t="s">
        <v>415</v>
      </c>
      <c r="C290" s="21">
        <v>5210</v>
      </c>
      <c r="D290" s="3" t="s">
        <v>269</v>
      </c>
      <c r="E290" s="56">
        <v>8500</v>
      </c>
    </row>
    <row r="291" spans="1:5" x14ac:dyDescent="0.25">
      <c r="A291" s="20">
        <v>10018000</v>
      </c>
      <c r="B291" s="35" t="s">
        <v>415</v>
      </c>
      <c r="C291" s="21">
        <v>5211</v>
      </c>
      <c r="D291" s="3" t="s">
        <v>268</v>
      </c>
      <c r="E291" s="56">
        <v>0</v>
      </c>
    </row>
    <row r="292" spans="1:5" x14ac:dyDescent="0.25">
      <c r="A292" s="20">
        <v>10018000</v>
      </c>
      <c r="B292" s="35" t="s">
        <v>415</v>
      </c>
      <c r="C292" s="21">
        <v>5212</v>
      </c>
      <c r="D292" s="3" t="s">
        <v>267</v>
      </c>
      <c r="E292" s="56">
        <v>7000</v>
      </c>
    </row>
    <row r="293" spans="1:5" x14ac:dyDescent="0.25">
      <c r="A293" s="20">
        <v>10018000</v>
      </c>
      <c r="B293" s="35" t="s">
        <v>415</v>
      </c>
      <c r="C293" s="21">
        <v>5214</v>
      </c>
      <c r="D293" s="3" t="s">
        <v>241</v>
      </c>
      <c r="E293" s="56">
        <v>134000</v>
      </c>
    </row>
    <row r="294" spans="1:5" x14ac:dyDescent="0.25">
      <c r="A294" s="20">
        <v>10018000</v>
      </c>
      <c r="B294" s="35" t="s">
        <v>415</v>
      </c>
      <c r="C294" s="21">
        <v>5216</v>
      </c>
      <c r="D294" s="3" t="s">
        <v>238</v>
      </c>
      <c r="E294" s="56">
        <v>389000</v>
      </c>
    </row>
    <row r="295" spans="1:5" x14ac:dyDescent="0.25">
      <c r="A295" s="20">
        <v>10018000</v>
      </c>
      <c r="B295" s="35" t="s">
        <v>415</v>
      </c>
      <c r="C295" s="21">
        <v>5229</v>
      </c>
      <c r="D295" s="3" t="s">
        <v>248</v>
      </c>
      <c r="E295" s="56">
        <v>32500</v>
      </c>
    </row>
    <row r="296" spans="1:5" x14ac:dyDescent="0.25">
      <c r="A296" s="20">
        <v>10018000</v>
      </c>
      <c r="B296" s="35" t="s">
        <v>415</v>
      </c>
      <c r="C296" s="21">
        <v>5231</v>
      </c>
      <c r="D296" s="3" t="s">
        <v>386</v>
      </c>
      <c r="E296" s="56">
        <v>0</v>
      </c>
    </row>
    <row r="297" spans="1:5" x14ac:dyDescent="0.25">
      <c r="A297" s="20">
        <v>10018000</v>
      </c>
      <c r="B297" s="35" t="s">
        <v>415</v>
      </c>
      <c r="C297" s="21">
        <v>5235</v>
      </c>
      <c r="D297" s="3" t="s">
        <v>222</v>
      </c>
      <c r="E297" s="56">
        <v>15000</v>
      </c>
    </row>
    <row r="298" spans="1:5" x14ac:dyDescent="0.25">
      <c r="A298" s="20">
        <v>10018000</v>
      </c>
      <c r="B298" s="35" t="s">
        <v>415</v>
      </c>
      <c r="C298" s="21">
        <v>5260</v>
      </c>
      <c r="D298" s="3" t="s">
        <v>385</v>
      </c>
      <c r="E298" s="56">
        <v>250000</v>
      </c>
    </row>
    <row r="299" spans="1:5" x14ac:dyDescent="0.25">
      <c r="A299" s="20">
        <v>10018000</v>
      </c>
      <c r="B299" s="35" t="s">
        <v>415</v>
      </c>
      <c r="C299" s="21">
        <v>5266</v>
      </c>
      <c r="D299" s="3" t="s">
        <v>384</v>
      </c>
      <c r="E299" s="56">
        <v>318000</v>
      </c>
    </row>
    <row r="300" spans="1:5" x14ac:dyDescent="0.25">
      <c r="A300" s="20">
        <v>10018000</v>
      </c>
      <c r="B300" s="35" t="s">
        <v>415</v>
      </c>
      <c r="C300" s="21">
        <v>5274</v>
      </c>
      <c r="D300" s="3" t="s">
        <v>383</v>
      </c>
      <c r="E300" s="56">
        <v>530000</v>
      </c>
    </row>
    <row r="301" spans="1:5" x14ac:dyDescent="0.25">
      <c r="A301" s="20">
        <v>10018000</v>
      </c>
      <c r="B301" s="35" t="s">
        <v>415</v>
      </c>
      <c r="C301" s="21">
        <v>5275</v>
      </c>
      <c r="D301" s="3" t="s">
        <v>382</v>
      </c>
      <c r="E301" s="56">
        <v>11000</v>
      </c>
    </row>
    <row r="302" spans="1:5" x14ac:dyDescent="0.25">
      <c r="A302" s="20">
        <v>10018000</v>
      </c>
      <c r="B302" s="35" t="s">
        <v>415</v>
      </c>
      <c r="C302" s="21">
        <v>5277</v>
      </c>
      <c r="D302" s="3" t="s">
        <v>240</v>
      </c>
      <c r="E302" s="56">
        <v>2800</v>
      </c>
    </row>
    <row r="303" spans="1:5" x14ac:dyDescent="0.25">
      <c r="A303" s="20">
        <v>10018000</v>
      </c>
      <c r="B303" s="35" t="s">
        <v>415</v>
      </c>
      <c r="C303" s="21">
        <v>5280</v>
      </c>
      <c r="D303" s="3" t="s">
        <v>277</v>
      </c>
      <c r="E303" s="56">
        <v>16500</v>
      </c>
    </row>
    <row r="304" spans="1:5" x14ac:dyDescent="0.25">
      <c r="A304" s="20">
        <v>10018000</v>
      </c>
      <c r="B304" s="35" t="s">
        <v>415</v>
      </c>
      <c r="C304" s="21">
        <v>5307</v>
      </c>
      <c r="D304" s="3" t="s">
        <v>218</v>
      </c>
      <c r="E304" s="56">
        <v>11000</v>
      </c>
    </row>
    <row r="305" spans="1:5" x14ac:dyDescent="0.25">
      <c r="A305" s="20">
        <v>10018000</v>
      </c>
      <c r="B305" s="35" t="s">
        <v>415</v>
      </c>
      <c r="C305" s="21">
        <v>5316</v>
      </c>
      <c r="D305" s="3" t="s">
        <v>213</v>
      </c>
      <c r="E305" s="56">
        <v>18000</v>
      </c>
    </row>
    <row r="306" spans="1:5" x14ac:dyDescent="0.25">
      <c r="A306" s="20">
        <v>10018000</v>
      </c>
      <c r="B306" s="35" t="s">
        <v>415</v>
      </c>
      <c r="C306" s="21">
        <v>5318</v>
      </c>
      <c r="D306" s="3" t="s">
        <v>236</v>
      </c>
      <c r="E306" s="56">
        <v>33000</v>
      </c>
    </row>
    <row r="307" spans="1:5" x14ac:dyDescent="0.25">
      <c r="A307" s="20">
        <v>10018000</v>
      </c>
      <c r="B307" s="35" t="s">
        <v>415</v>
      </c>
      <c r="C307" s="21">
        <v>5416</v>
      </c>
      <c r="D307" s="3" t="s">
        <v>205</v>
      </c>
      <c r="E307" s="56">
        <v>750000</v>
      </c>
    </row>
    <row r="308" spans="1:5" x14ac:dyDescent="0.25">
      <c r="A308" s="20">
        <v>10018000</v>
      </c>
      <c r="B308" s="35" t="s">
        <v>415</v>
      </c>
      <c r="C308" s="21">
        <v>5426</v>
      </c>
      <c r="D308" s="3" t="s">
        <v>381</v>
      </c>
      <c r="E308" s="56">
        <v>15000</v>
      </c>
    </row>
    <row r="309" spans="1:5" x14ac:dyDescent="0.25">
      <c r="A309" s="20">
        <v>10018000</v>
      </c>
      <c r="B309" s="35" t="s">
        <v>415</v>
      </c>
      <c r="C309" s="21">
        <v>5440</v>
      </c>
      <c r="D309" s="3" t="s">
        <v>380</v>
      </c>
      <c r="E309" s="56">
        <v>25000</v>
      </c>
    </row>
    <row r="310" spans="1:5" x14ac:dyDescent="0.25">
      <c r="A310" s="20">
        <v>10018000</v>
      </c>
      <c r="B310" s="35" t="s">
        <v>415</v>
      </c>
      <c r="C310" s="21">
        <v>5445</v>
      </c>
      <c r="D310" s="3" t="s">
        <v>379</v>
      </c>
      <c r="E310" s="56">
        <v>1200000</v>
      </c>
    </row>
    <row r="311" spans="1:5" x14ac:dyDescent="0.25">
      <c r="A311" s="20">
        <v>10018000</v>
      </c>
      <c r="B311" s="35" t="s">
        <v>415</v>
      </c>
      <c r="C311" s="21">
        <v>5453</v>
      </c>
      <c r="D311" s="3" t="s">
        <v>378</v>
      </c>
      <c r="E311" s="56">
        <v>13000</v>
      </c>
    </row>
    <row r="312" spans="1:5" x14ac:dyDescent="0.25">
      <c r="A312" s="20">
        <v>10018000</v>
      </c>
      <c r="B312" s="35" t="s">
        <v>415</v>
      </c>
      <c r="C312" s="21">
        <v>5457</v>
      </c>
      <c r="D312" s="3" t="s">
        <v>377</v>
      </c>
      <c r="E312" s="56">
        <v>9000</v>
      </c>
    </row>
    <row r="313" spans="1:5" x14ac:dyDescent="0.25">
      <c r="A313" s="20">
        <v>10018000</v>
      </c>
      <c r="B313" s="35" t="s">
        <v>415</v>
      </c>
      <c r="C313" s="21">
        <v>5458</v>
      </c>
      <c r="D313" s="3" t="s">
        <v>195</v>
      </c>
      <c r="E313" s="56">
        <v>250000</v>
      </c>
    </row>
    <row r="314" spans="1:5" x14ac:dyDescent="0.25">
      <c r="A314" s="20">
        <v>10018000</v>
      </c>
      <c r="B314" s="35" t="s">
        <v>415</v>
      </c>
      <c r="C314" s="21">
        <v>5464</v>
      </c>
      <c r="D314" s="3" t="s">
        <v>376</v>
      </c>
      <c r="E314" s="56">
        <v>0</v>
      </c>
    </row>
    <row r="315" spans="1:5" x14ac:dyDescent="0.25">
      <c r="A315" s="20">
        <v>10018000</v>
      </c>
      <c r="B315" s="35" t="s">
        <v>415</v>
      </c>
      <c r="C315" s="21">
        <v>5486</v>
      </c>
      <c r="D315" s="3" t="s">
        <v>375</v>
      </c>
      <c r="E315" s="56">
        <v>7000</v>
      </c>
    </row>
    <row r="316" spans="1:5" x14ac:dyDescent="0.25">
      <c r="A316" s="20">
        <v>10018000</v>
      </c>
      <c r="B316" s="35" t="s">
        <v>415</v>
      </c>
      <c r="C316" s="21">
        <v>5487</v>
      </c>
      <c r="D316" s="3" t="s">
        <v>374</v>
      </c>
      <c r="E316" s="56">
        <v>14500</v>
      </c>
    </row>
    <row r="317" spans="1:5" x14ac:dyDescent="0.25">
      <c r="A317" s="31" t="s">
        <v>409</v>
      </c>
      <c r="B317" s="37"/>
      <c r="C317" s="37"/>
      <c r="D317" s="37"/>
      <c r="E317" s="10">
        <f>SUM(E287:E316)</f>
        <v>5990700</v>
      </c>
    </row>
    <row r="318" spans="1:5" x14ac:dyDescent="0.25">
      <c r="A318" s="20">
        <v>10019001</v>
      </c>
      <c r="B318" s="35" t="s">
        <v>416</v>
      </c>
      <c r="C318" s="21">
        <v>5110</v>
      </c>
      <c r="D318" s="3" t="s">
        <v>233</v>
      </c>
      <c r="E318" s="56">
        <v>1637600</v>
      </c>
    </row>
    <row r="319" spans="1:5" x14ac:dyDescent="0.25">
      <c r="A319" s="20">
        <v>10019001</v>
      </c>
      <c r="B319" s="35" t="s">
        <v>416</v>
      </c>
      <c r="C319" s="21">
        <v>5119</v>
      </c>
      <c r="D319" s="3" t="s">
        <v>231</v>
      </c>
      <c r="E319" s="56">
        <v>74400</v>
      </c>
    </row>
    <row r="320" spans="1:5" x14ac:dyDescent="0.25">
      <c r="A320" s="20">
        <v>10019001</v>
      </c>
      <c r="B320" s="35" t="s">
        <v>416</v>
      </c>
      <c r="C320" s="21">
        <v>5122</v>
      </c>
      <c r="D320" s="3" t="s">
        <v>373</v>
      </c>
      <c r="E320" s="56">
        <v>7200</v>
      </c>
    </row>
    <row r="321" spans="1:5" x14ac:dyDescent="0.25">
      <c r="A321" s="20">
        <v>10019001</v>
      </c>
      <c r="B321" s="35" t="s">
        <v>416</v>
      </c>
      <c r="C321" s="21">
        <v>5140</v>
      </c>
      <c r="D321" s="3" t="s">
        <v>230</v>
      </c>
      <c r="E321" s="56">
        <v>11300</v>
      </c>
    </row>
    <row r="322" spans="1:5" x14ac:dyDescent="0.25">
      <c r="A322" s="20">
        <v>10019001</v>
      </c>
      <c r="B322" s="35" t="s">
        <v>416</v>
      </c>
      <c r="C322" s="21">
        <v>5163</v>
      </c>
      <c r="D322" s="3" t="s">
        <v>229</v>
      </c>
      <c r="E322" s="56">
        <v>114100</v>
      </c>
    </row>
    <row r="323" spans="1:5" x14ac:dyDescent="0.25">
      <c r="A323" s="20">
        <v>10019001</v>
      </c>
      <c r="B323" s="35" t="s">
        <v>416</v>
      </c>
      <c r="C323" s="21">
        <v>5165</v>
      </c>
      <c r="D323" s="3" t="s">
        <v>228</v>
      </c>
      <c r="E323" s="56">
        <v>285000</v>
      </c>
    </row>
    <row r="324" spans="1:5" x14ac:dyDescent="0.25">
      <c r="A324" s="20">
        <v>10019001</v>
      </c>
      <c r="B324" s="35" t="s">
        <v>416</v>
      </c>
      <c r="C324" s="21">
        <v>5167</v>
      </c>
      <c r="D324" s="3" t="s">
        <v>227</v>
      </c>
      <c r="E324" s="56">
        <v>275700</v>
      </c>
    </row>
    <row r="325" spans="1:5" x14ac:dyDescent="0.25">
      <c r="A325" s="20">
        <v>10019001</v>
      </c>
      <c r="B325" s="35" t="s">
        <v>416</v>
      </c>
      <c r="C325" s="21">
        <v>5171</v>
      </c>
      <c r="D325" s="3" t="s">
        <v>226</v>
      </c>
      <c r="E325" s="56">
        <v>13800</v>
      </c>
    </row>
    <row r="326" spans="1:5" x14ac:dyDescent="0.25">
      <c r="A326" s="20">
        <v>10019001</v>
      </c>
      <c r="B326" s="35" t="s">
        <v>416</v>
      </c>
      <c r="C326" s="21">
        <v>5172</v>
      </c>
      <c r="D326" s="3" t="s">
        <v>225</v>
      </c>
      <c r="E326" s="56">
        <v>2700</v>
      </c>
    </row>
    <row r="327" spans="1:5" x14ac:dyDescent="0.25">
      <c r="A327" s="20">
        <v>10019001</v>
      </c>
      <c r="B327" s="35" t="s">
        <v>416</v>
      </c>
      <c r="C327" s="21">
        <v>5209</v>
      </c>
      <c r="D327" s="3" t="s">
        <v>224</v>
      </c>
      <c r="E327" s="56">
        <v>7300</v>
      </c>
    </row>
    <row r="328" spans="1:5" x14ac:dyDescent="0.25">
      <c r="A328" s="20">
        <v>10019001</v>
      </c>
      <c r="B328" s="35" t="s">
        <v>416</v>
      </c>
      <c r="C328" s="21">
        <v>5211</v>
      </c>
      <c r="D328" s="3" t="s">
        <v>268</v>
      </c>
      <c r="E328" s="56">
        <v>0</v>
      </c>
    </row>
    <row r="329" spans="1:5" x14ac:dyDescent="0.25">
      <c r="A329" s="20">
        <v>10019001</v>
      </c>
      <c r="B329" s="35" t="s">
        <v>416</v>
      </c>
      <c r="C329" s="21">
        <v>5212</v>
      </c>
      <c r="D329" s="3" t="s">
        <v>267</v>
      </c>
      <c r="E329" s="56">
        <v>400</v>
      </c>
    </row>
    <row r="330" spans="1:5" x14ac:dyDescent="0.25">
      <c r="A330" s="20">
        <v>10019001</v>
      </c>
      <c r="B330" s="35" t="s">
        <v>416</v>
      </c>
      <c r="C330" s="21">
        <v>5214</v>
      </c>
      <c r="D330" s="3" t="s">
        <v>241</v>
      </c>
      <c r="E330" s="56">
        <v>21000</v>
      </c>
    </row>
    <row r="331" spans="1:5" x14ac:dyDescent="0.25">
      <c r="A331" s="20">
        <v>10019001</v>
      </c>
      <c r="B331" s="35" t="s">
        <v>416</v>
      </c>
      <c r="C331" s="21">
        <v>5216</v>
      </c>
      <c r="D331" s="3" t="s">
        <v>238</v>
      </c>
      <c r="E331" s="56">
        <v>11000</v>
      </c>
    </row>
    <row r="332" spans="1:5" x14ac:dyDescent="0.25">
      <c r="A332" s="20">
        <v>10019001</v>
      </c>
      <c r="B332" s="35" t="s">
        <v>416</v>
      </c>
      <c r="C332" s="21">
        <v>5235</v>
      </c>
      <c r="D332" s="3" t="s">
        <v>222</v>
      </c>
      <c r="E332" s="56">
        <v>3100</v>
      </c>
    </row>
    <row r="333" spans="1:5" x14ac:dyDescent="0.25">
      <c r="A333" s="20">
        <v>10019001</v>
      </c>
      <c r="B333" s="35" t="s">
        <v>416</v>
      </c>
      <c r="C333" s="21">
        <v>5238</v>
      </c>
      <c r="D333" s="3" t="s">
        <v>311</v>
      </c>
      <c r="E333" s="56">
        <v>8000</v>
      </c>
    </row>
    <row r="334" spans="1:5" x14ac:dyDescent="0.25">
      <c r="A334" s="20">
        <v>10019001</v>
      </c>
      <c r="B334" s="35" t="s">
        <v>416</v>
      </c>
      <c r="C334" s="21">
        <v>5287</v>
      </c>
      <c r="D334" s="3" t="s">
        <v>219</v>
      </c>
      <c r="E334" s="56">
        <v>3700</v>
      </c>
    </row>
    <row r="335" spans="1:5" x14ac:dyDescent="0.25">
      <c r="A335" s="20">
        <v>10019001</v>
      </c>
      <c r="B335" s="35" t="s">
        <v>416</v>
      </c>
      <c r="C335" s="21">
        <v>5307</v>
      </c>
      <c r="D335" s="3" t="s">
        <v>218</v>
      </c>
      <c r="E335" s="56">
        <v>3000</v>
      </c>
    </row>
    <row r="336" spans="1:5" x14ac:dyDescent="0.25">
      <c r="A336" s="20">
        <v>10019001</v>
      </c>
      <c r="B336" s="35" t="s">
        <v>416</v>
      </c>
      <c r="C336" s="21">
        <v>5314</v>
      </c>
      <c r="D336" s="3" t="s">
        <v>215</v>
      </c>
      <c r="E336" s="56">
        <v>146500</v>
      </c>
    </row>
    <row r="337" spans="1:5" x14ac:dyDescent="0.25">
      <c r="A337" s="20">
        <v>10019001</v>
      </c>
      <c r="B337" s="35" t="s">
        <v>416</v>
      </c>
      <c r="C337" s="21">
        <v>5315</v>
      </c>
      <c r="D337" s="3" t="s">
        <v>214</v>
      </c>
      <c r="E337" s="56">
        <v>8000</v>
      </c>
    </row>
    <row r="338" spans="1:5" x14ac:dyDescent="0.25">
      <c r="A338" s="20">
        <v>10019001</v>
      </c>
      <c r="B338" s="35" t="s">
        <v>416</v>
      </c>
      <c r="C338" s="21">
        <v>5316</v>
      </c>
      <c r="D338" s="3" t="s">
        <v>213</v>
      </c>
      <c r="E338" s="56">
        <v>15600</v>
      </c>
    </row>
    <row r="339" spans="1:5" x14ac:dyDescent="0.25">
      <c r="A339" s="20">
        <v>10019001</v>
      </c>
      <c r="B339" s="35" t="s">
        <v>416</v>
      </c>
      <c r="C339" s="21">
        <v>5318</v>
      </c>
      <c r="D339" s="3" t="s">
        <v>236</v>
      </c>
      <c r="E339" s="56">
        <v>1100</v>
      </c>
    </row>
    <row r="340" spans="1:5" x14ac:dyDescent="0.25">
      <c r="A340" s="20">
        <v>10019001</v>
      </c>
      <c r="B340" s="35" t="s">
        <v>416</v>
      </c>
      <c r="C340" s="21">
        <v>5328</v>
      </c>
      <c r="D340" s="3" t="s">
        <v>244</v>
      </c>
      <c r="E340" s="56">
        <v>0</v>
      </c>
    </row>
    <row r="341" spans="1:5" x14ac:dyDescent="0.25">
      <c r="A341" s="20">
        <v>10019001</v>
      </c>
      <c r="B341" s="35" t="s">
        <v>416</v>
      </c>
      <c r="C341" s="21">
        <v>5330</v>
      </c>
      <c r="D341" s="3" t="s">
        <v>212</v>
      </c>
      <c r="E341" s="56">
        <v>141800</v>
      </c>
    </row>
    <row r="342" spans="1:5" x14ac:dyDescent="0.25">
      <c r="A342" s="20">
        <v>10019001</v>
      </c>
      <c r="B342" s="35" t="s">
        <v>416</v>
      </c>
      <c r="C342" s="21">
        <v>5334</v>
      </c>
      <c r="D342" s="3" t="s">
        <v>211</v>
      </c>
      <c r="E342" s="56">
        <v>18000</v>
      </c>
    </row>
    <row r="343" spans="1:5" x14ac:dyDescent="0.25">
      <c r="A343" s="20">
        <v>10019001</v>
      </c>
      <c r="B343" s="35" t="s">
        <v>416</v>
      </c>
      <c r="C343" s="21">
        <v>5336</v>
      </c>
      <c r="D343" s="3" t="s">
        <v>210</v>
      </c>
      <c r="E343" s="56">
        <v>800</v>
      </c>
    </row>
    <row r="344" spans="1:5" x14ac:dyDescent="0.25">
      <c r="A344" s="20">
        <v>10019001</v>
      </c>
      <c r="B344" s="35" t="s">
        <v>416</v>
      </c>
      <c r="C344" s="21">
        <v>5343</v>
      </c>
      <c r="D344" s="3" t="s">
        <v>372</v>
      </c>
      <c r="E344" s="56">
        <v>2500</v>
      </c>
    </row>
    <row r="345" spans="1:5" x14ac:dyDescent="0.25">
      <c r="A345" s="20">
        <v>10019001</v>
      </c>
      <c r="B345" s="35" t="s">
        <v>416</v>
      </c>
      <c r="C345" s="21">
        <v>5350</v>
      </c>
      <c r="D345" s="3" t="s">
        <v>371</v>
      </c>
      <c r="E345" s="56">
        <v>10000</v>
      </c>
    </row>
    <row r="346" spans="1:5" x14ac:dyDescent="0.25">
      <c r="A346" s="20">
        <v>10019001</v>
      </c>
      <c r="B346" s="35" t="s">
        <v>416</v>
      </c>
      <c r="C346" s="21">
        <v>5359</v>
      </c>
      <c r="D346" s="3" t="s">
        <v>208</v>
      </c>
      <c r="E346" s="56">
        <v>2500</v>
      </c>
    </row>
    <row r="347" spans="1:5" x14ac:dyDescent="0.25">
      <c r="A347" s="20">
        <v>10019001</v>
      </c>
      <c r="B347" s="35" t="s">
        <v>416</v>
      </c>
      <c r="C347" s="21">
        <v>5414</v>
      </c>
      <c r="D347" s="3" t="s">
        <v>276</v>
      </c>
      <c r="E347" s="56">
        <v>0</v>
      </c>
    </row>
    <row r="348" spans="1:5" x14ac:dyDescent="0.25">
      <c r="A348" s="20">
        <v>10019001</v>
      </c>
      <c r="B348" s="35" t="s">
        <v>416</v>
      </c>
      <c r="C348" s="21">
        <v>5421</v>
      </c>
      <c r="D348" s="3" t="s">
        <v>235</v>
      </c>
      <c r="E348" s="56">
        <v>4500</v>
      </c>
    </row>
    <row r="349" spans="1:5" x14ac:dyDescent="0.25">
      <c r="A349" s="20">
        <v>10019001</v>
      </c>
      <c r="B349" s="35" t="s">
        <v>416</v>
      </c>
      <c r="C349" s="21">
        <v>5434</v>
      </c>
      <c r="D349" s="3" t="s">
        <v>203</v>
      </c>
      <c r="E349" s="56">
        <v>14800</v>
      </c>
    </row>
    <row r="350" spans="1:5" x14ac:dyDescent="0.25">
      <c r="A350" s="20">
        <v>10019001</v>
      </c>
      <c r="B350" s="35" t="s">
        <v>416</v>
      </c>
      <c r="C350" s="21">
        <v>5436</v>
      </c>
      <c r="D350" s="3" t="s">
        <v>202</v>
      </c>
      <c r="E350" s="56">
        <v>7200</v>
      </c>
    </row>
    <row r="351" spans="1:5" x14ac:dyDescent="0.25">
      <c r="A351" s="20">
        <v>10019001</v>
      </c>
      <c r="B351" s="35" t="s">
        <v>416</v>
      </c>
      <c r="C351" s="21">
        <v>5451</v>
      </c>
      <c r="D351" s="3" t="s">
        <v>370</v>
      </c>
      <c r="E351" s="56">
        <v>800</v>
      </c>
    </row>
    <row r="352" spans="1:5" x14ac:dyDescent="0.25">
      <c r="A352" s="20">
        <v>10019001</v>
      </c>
      <c r="B352" s="35" t="s">
        <v>416</v>
      </c>
      <c r="C352" s="21">
        <v>6112</v>
      </c>
      <c r="D352" s="3" t="s">
        <v>201</v>
      </c>
      <c r="E352" s="56">
        <v>22000</v>
      </c>
    </row>
    <row r="353" spans="1:5" x14ac:dyDescent="0.25">
      <c r="A353" s="20">
        <v>10019002</v>
      </c>
      <c r="B353" s="35" t="s">
        <v>416</v>
      </c>
      <c r="C353" s="21">
        <v>5110</v>
      </c>
      <c r="D353" s="3" t="s">
        <v>233</v>
      </c>
      <c r="E353" s="56">
        <v>2294500</v>
      </c>
    </row>
    <row r="354" spans="1:5" x14ac:dyDescent="0.25">
      <c r="A354" s="20">
        <v>10019002</v>
      </c>
      <c r="B354" s="35" t="s">
        <v>416</v>
      </c>
      <c r="C354" s="21">
        <v>5118</v>
      </c>
      <c r="D354" s="3" t="s">
        <v>232</v>
      </c>
      <c r="E354" s="56">
        <v>10000</v>
      </c>
    </row>
    <row r="355" spans="1:5" x14ac:dyDescent="0.25">
      <c r="A355" s="20">
        <v>10019002</v>
      </c>
      <c r="B355" s="35" t="s">
        <v>416</v>
      </c>
      <c r="C355" s="21">
        <v>5119</v>
      </c>
      <c r="D355" s="3" t="s">
        <v>231</v>
      </c>
      <c r="E355" s="56">
        <v>103300</v>
      </c>
    </row>
    <row r="356" spans="1:5" x14ac:dyDescent="0.25">
      <c r="A356" s="20">
        <v>10019002</v>
      </c>
      <c r="B356" s="35" t="s">
        <v>416</v>
      </c>
      <c r="C356" s="21">
        <v>5131</v>
      </c>
      <c r="D356" s="3" t="s">
        <v>300</v>
      </c>
      <c r="E356" s="56">
        <v>500</v>
      </c>
    </row>
    <row r="357" spans="1:5" x14ac:dyDescent="0.25">
      <c r="A357" s="20">
        <v>10019002</v>
      </c>
      <c r="B357" s="35" t="s">
        <v>416</v>
      </c>
      <c r="C357" s="21">
        <v>5132</v>
      </c>
      <c r="D357" s="3" t="s">
        <v>280</v>
      </c>
      <c r="E357" s="56">
        <v>5400</v>
      </c>
    </row>
    <row r="358" spans="1:5" x14ac:dyDescent="0.25">
      <c r="A358" s="20">
        <v>10019002</v>
      </c>
      <c r="B358" s="35" t="s">
        <v>416</v>
      </c>
      <c r="C358" s="21">
        <v>5136</v>
      </c>
      <c r="D358" s="3" t="s">
        <v>323</v>
      </c>
      <c r="E358" s="56">
        <v>1200</v>
      </c>
    </row>
    <row r="359" spans="1:5" x14ac:dyDescent="0.25">
      <c r="A359" s="20">
        <v>10019002</v>
      </c>
      <c r="B359" s="35" t="s">
        <v>416</v>
      </c>
      <c r="C359" s="21">
        <v>5140</v>
      </c>
      <c r="D359" s="3" t="s">
        <v>230</v>
      </c>
      <c r="E359" s="56">
        <v>22100</v>
      </c>
    </row>
    <row r="360" spans="1:5" x14ac:dyDescent="0.25">
      <c r="A360" s="20">
        <v>10019002</v>
      </c>
      <c r="B360" s="35" t="s">
        <v>416</v>
      </c>
      <c r="C360" s="21">
        <v>5151</v>
      </c>
      <c r="D360" s="3" t="s">
        <v>279</v>
      </c>
      <c r="E360" s="56">
        <v>14300</v>
      </c>
    </row>
    <row r="361" spans="1:5" x14ac:dyDescent="0.25">
      <c r="A361" s="20">
        <v>10019002</v>
      </c>
      <c r="B361" s="35" t="s">
        <v>416</v>
      </c>
      <c r="C361" s="21">
        <v>5163</v>
      </c>
      <c r="D361" s="3" t="s">
        <v>229</v>
      </c>
      <c r="E361" s="56">
        <v>174700</v>
      </c>
    </row>
    <row r="362" spans="1:5" x14ac:dyDescent="0.25">
      <c r="A362" s="20">
        <v>10019002</v>
      </c>
      <c r="B362" s="35" t="s">
        <v>416</v>
      </c>
      <c r="C362" s="21">
        <v>5165</v>
      </c>
      <c r="D362" s="3" t="s">
        <v>228</v>
      </c>
      <c r="E362" s="56">
        <v>501200</v>
      </c>
    </row>
    <row r="363" spans="1:5" x14ac:dyDescent="0.25">
      <c r="A363" s="20">
        <v>10019002</v>
      </c>
      <c r="B363" s="35" t="s">
        <v>416</v>
      </c>
      <c r="C363" s="21">
        <v>5167</v>
      </c>
      <c r="D363" s="3" t="s">
        <v>227</v>
      </c>
      <c r="E363" s="56">
        <v>429400</v>
      </c>
    </row>
    <row r="364" spans="1:5" x14ac:dyDescent="0.25">
      <c r="A364" s="20">
        <v>10019002</v>
      </c>
      <c r="B364" s="35" t="s">
        <v>416</v>
      </c>
      <c r="C364" s="21">
        <v>5171</v>
      </c>
      <c r="D364" s="3" t="s">
        <v>226</v>
      </c>
      <c r="E364" s="56">
        <v>21100</v>
      </c>
    </row>
    <row r="365" spans="1:5" x14ac:dyDescent="0.25">
      <c r="A365" s="20">
        <v>10019002</v>
      </c>
      <c r="B365" s="35" t="s">
        <v>416</v>
      </c>
      <c r="C365" s="21">
        <v>5172</v>
      </c>
      <c r="D365" s="3" t="s">
        <v>225</v>
      </c>
      <c r="E365" s="56">
        <v>4900</v>
      </c>
    </row>
    <row r="366" spans="1:5" x14ac:dyDescent="0.25">
      <c r="A366" s="20">
        <v>10019002</v>
      </c>
      <c r="B366" s="35" t="s">
        <v>416</v>
      </c>
      <c r="C366" s="21">
        <v>5201</v>
      </c>
      <c r="D366" s="3" t="s">
        <v>270</v>
      </c>
      <c r="E366" s="56">
        <v>312700</v>
      </c>
    </row>
    <row r="367" spans="1:5" x14ac:dyDescent="0.25">
      <c r="A367" s="20">
        <v>10019002</v>
      </c>
      <c r="B367" s="35" t="s">
        <v>416</v>
      </c>
      <c r="C367" s="21">
        <v>5209</v>
      </c>
      <c r="D367" s="3" t="s">
        <v>224</v>
      </c>
      <c r="E367" s="56">
        <v>20600</v>
      </c>
    </row>
    <row r="368" spans="1:5" x14ac:dyDescent="0.25">
      <c r="A368" s="20">
        <v>10019002</v>
      </c>
      <c r="B368" s="35" t="s">
        <v>416</v>
      </c>
      <c r="C368" s="21">
        <v>5210</v>
      </c>
      <c r="D368" s="3" t="s">
        <v>269</v>
      </c>
      <c r="E368" s="56">
        <v>300</v>
      </c>
    </row>
    <row r="369" spans="1:5" x14ac:dyDescent="0.25">
      <c r="A369" s="20">
        <v>10019002</v>
      </c>
      <c r="B369" s="35" t="s">
        <v>416</v>
      </c>
      <c r="C369" s="21">
        <v>5212</v>
      </c>
      <c r="D369" s="3" t="s">
        <v>267</v>
      </c>
      <c r="E369" s="56">
        <v>900</v>
      </c>
    </row>
    <row r="370" spans="1:5" x14ac:dyDescent="0.25">
      <c r="A370" s="20">
        <v>10019002</v>
      </c>
      <c r="B370" s="35" t="s">
        <v>416</v>
      </c>
      <c r="C370" s="21">
        <v>5214</v>
      </c>
      <c r="D370" s="3" t="s">
        <v>241</v>
      </c>
      <c r="E370" s="56">
        <v>7500</v>
      </c>
    </row>
    <row r="371" spans="1:5" x14ac:dyDescent="0.25">
      <c r="A371" s="20">
        <v>10019002</v>
      </c>
      <c r="B371" s="35" t="s">
        <v>416</v>
      </c>
      <c r="C371" s="21">
        <v>5217</v>
      </c>
      <c r="D371" s="3" t="s">
        <v>266</v>
      </c>
      <c r="E371" s="56">
        <v>102500</v>
      </c>
    </row>
    <row r="372" spans="1:5" x14ac:dyDescent="0.25">
      <c r="A372" s="20">
        <v>10019002</v>
      </c>
      <c r="B372" s="35" t="s">
        <v>416</v>
      </c>
      <c r="C372" s="21">
        <v>5224</v>
      </c>
      <c r="D372" s="3" t="s">
        <v>249</v>
      </c>
      <c r="E372" s="56">
        <v>700</v>
      </c>
    </row>
    <row r="373" spans="1:5" x14ac:dyDescent="0.25">
      <c r="A373" s="20">
        <v>10019002</v>
      </c>
      <c r="B373" s="35" t="s">
        <v>416</v>
      </c>
      <c r="C373" s="21">
        <v>5235</v>
      </c>
      <c r="D373" s="3" t="s">
        <v>222</v>
      </c>
      <c r="E373" s="56">
        <v>6000</v>
      </c>
    </row>
    <row r="374" spans="1:5" x14ac:dyDescent="0.25">
      <c r="A374" s="20">
        <v>10019002</v>
      </c>
      <c r="B374" s="35" t="s">
        <v>416</v>
      </c>
      <c r="C374" s="21">
        <v>5240</v>
      </c>
      <c r="D374" s="3" t="s">
        <v>278</v>
      </c>
      <c r="E374" s="56">
        <v>3000</v>
      </c>
    </row>
    <row r="375" spans="1:5" x14ac:dyDescent="0.25">
      <c r="A375" s="20">
        <v>10019002</v>
      </c>
      <c r="B375" s="35" t="s">
        <v>416</v>
      </c>
      <c r="C375" s="21">
        <v>5286</v>
      </c>
      <c r="D375" s="3" t="s">
        <v>246</v>
      </c>
      <c r="E375" s="56">
        <v>1400000</v>
      </c>
    </row>
    <row r="376" spans="1:5" x14ac:dyDescent="0.25">
      <c r="A376" s="20">
        <v>10019002</v>
      </c>
      <c r="B376" s="35" t="s">
        <v>416</v>
      </c>
      <c r="C376" s="21">
        <v>5305</v>
      </c>
      <c r="D376" s="3" t="s">
        <v>264</v>
      </c>
      <c r="E376" s="56">
        <v>6300</v>
      </c>
    </row>
    <row r="377" spans="1:5" x14ac:dyDescent="0.25">
      <c r="A377" s="20">
        <v>10019002</v>
      </c>
      <c r="B377" s="35" t="s">
        <v>416</v>
      </c>
      <c r="C377" s="21">
        <v>5307</v>
      </c>
      <c r="D377" s="3" t="s">
        <v>218</v>
      </c>
      <c r="E377" s="56">
        <v>8500</v>
      </c>
    </row>
    <row r="378" spans="1:5" x14ac:dyDescent="0.25">
      <c r="A378" s="20">
        <v>10019002</v>
      </c>
      <c r="B378" s="35" t="s">
        <v>416</v>
      </c>
      <c r="C378" s="21">
        <v>5316</v>
      </c>
      <c r="D378" s="3" t="s">
        <v>213</v>
      </c>
      <c r="E378" s="56">
        <v>11200</v>
      </c>
    </row>
    <row r="379" spans="1:5" x14ac:dyDescent="0.25">
      <c r="A379" s="20">
        <v>10019002</v>
      </c>
      <c r="B379" s="35" t="s">
        <v>416</v>
      </c>
      <c r="C379" s="21">
        <v>5318</v>
      </c>
      <c r="D379" s="3" t="s">
        <v>236</v>
      </c>
      <c r="E379" s="56">
        <v>100</v>
      </c>
    </row>
    <row r="380" spans="1:5" x14ac:dyDescent="0.25">
      <c r="A380" s="20">
        <v>10019002</v>
      </c>
      <c r="B380" s="35" t="s">
        <v>416</v>
      </c>
      <c r="C380" s="21">
        <v>5320</v>
      </c>
      <c r="D380" s="3" t="s">
        <v>263</v>
      </c>
      <c r="E380" s="56">
        <v>500</v>
      </c>
    </row>
    <row r="381" spans="1:5" x14ac:dyDescent="0.25">
      <c r="A381" s="20">
        <v>10019002</v>
      </c>
      <c r="B381" s="35" t="s">
        <v>416</v>
      </c>
      <c r="C381" s="21">
        <v>5321</v>
      </c>
      <c r="D381" s="3" t="s">
        <v>262</v>
      </c>
      <c r="E381" s="56">
        <v>254500</v>
      </c>
    </row>
    <row r="382" spans="1:5" x14ac:dyDescent="0.25">
      <c r="A382" s="20">
        <v>10019002</v>
      </c>
      <c r="B382" s="35" t="s">
        <v>416</v>
      </c>
      <c r="C382" s="21">
        <v>5324</v>
      </c>
      <c r="D382" s="3" t="s">
        <v>245</v>
      </c>
      <c r="E382" s="56">
        <v>1253400</v>
      </c>
    </row>
    <row r="383" spans="1:5" x14ac:dyDescent="0.25">
      <c r="A383" s="20">
        <v>10019002</v>
      </c>
      <c r="B383" s="35" t="s">
        <v>416</v>
      </c>
      <c r="C383" s="21">
        <v>5334</v>
      </c>
      <c r="D383" s="3" t="s">
        <v>211</v>
      </c>
      <c r="E383" s="56">
        <v>13900</v>
      </c>
    </row>
    <row r="384" spans="1:5" x14ac:dyDescent="0.25">
      <c r="A384" s="20">
        <v>10019002</v>
      </c>
      <c r="B384" s="35" t="s">
        <v>416</v>
      </c>
      <c r="C384" s="21">
        <v>5336</v>
      </c>
      <c r="D384" s="3" t="s">
        <v>210</v>
      </c>
      <c r="E384" s="56">
        <v>41900</v>
      </c>
    </row>
    <row r="385" spans="1:5" x14ac:dyDescent="0.25">
      <c r="A385" s="20">
        <v>10019002</v>
      </c>
      <c r="B385" s="35" t="s">
        <v>416</v>
      </c>
      <c r="C385" s="21">
        <v>5359</v>
      </c>
      <c r="D385" s="3" t="s">
        <v>208</v>
      </c>
      <c r="E385" s="56">
        <v>5500</v>
      </c>
    </row>
    <row r="386" spans="1:5" x14ac:dyDescent="0.25">
      <c r="A386" s="20">
        <v>10019002</v>
      </c>
      <c r="B386" s="35" t="s">
        <v>416</v>
      </c>
      <c r="C386" s="21">
        <v>5368</v>
      </c>
      <c r="D386" s="3" t="s">
        <v>206</v>
      </c>
      <c r="E386" s="56">
        <v>5500</v>
      </c>
    </row>
    <row r="387" spans="1:5" x14ac:dyDescent="0.25">
      <c r="A387" s="20">
        <v>10019002</v>
      </c>
      <c r="B387" s="35" t="s">
        <v>416</v>
      </c>
      <c r="C387" s="21">
        <v>5369</v>
      </c>
      <c r="D387" s="3" t="s">
        <v>260</v>
      </c>
      <c r="E387" s="56">
        <v>600</v>
      </c>
    </row>
    <row r="388" spans="1:5" x14ac:dyDescent="0.25">
      <c r="A388" s="20">
        <v>10019002</v>
      </c>
      <c r="B388" s="35" t="s">
        <v>416</v>
      </c>
      <c r="C388" s="21">
        <v>5414</v>
      </c>
      <c r="D388" s="3" t="s">
        <v>276</v>
      </c>
      <c r="E388" s="56">
        <v>500</v>
      </c>
    </row>
    <row r="389" spans="1:5" x14ac:dyDescent="0.25">
      <c r="A389" s="20">
        <v>10019002</v>
      </c>
      <c r="B389" s="35" t="s">
        <v>416</v>
      </c>
      <c r="C389" s="21">
        <v>5421</v>
      </c>
      <c r="D389" s="3" t="s">
        <v>235</v>
      </c>
      <c r="E389" s="56">
        <v>1200</v>
      </c>
    </row>
    <row r="390" spans="1:5" x14ac:dyDescent="0.25">
      <c r="A390" s="20">
        <v>10019002</v>
      </c>
      <c r="B390" s="35" t="s">
        <v>416</v>
      </c>
      <c r="C390" s="21">
        <v>5434</v>
      </c>
      <c r="D390" s="3" t="s">
        <v>203</v>
      </c>
      <c r="E390" s="56">
        <v>25100</v>
      </c>
    </row>
    <row r="391" spans="1:5" x14ac:dyDescent="0.25">
      <c r="A391" s="20">
        <v>10019002</v>
      </c>
      <c r="B391" s="35" t="s">
        <v>416</v>
      </c>
      <c r="C391" s="21">
        <v>5436</v>
      </c>
      <c r="D391" s="3" t="s">
        <v>202</v>
      </c>
      <c r="E391" s="56">
        <v>15000</v>
      </c>
    </row>
    <row r="392" spans="1:5" x14ac:dyDescent="0.25">
      <c r="A392" s="20">
        <v>10019002</v>
      </c>
      <c r="B392" s="35" t="s">
        <v>416</v>
      </c>
      <c r="C392" s="21">
        <v>5451</v>
      </c>
      <c r="D392" s="3" t="s">
        <v>370</v>
      </c>
      <c r="E392" s="56">
        <v>200</v>
      </c>
    </row>
    <row r="393" spans="1:5" x14ac:dyDescent="0.25">
      <c r="A393" s="20">
        <v>10019003</v>
      </c>
      <c r="B393" s="35" t="s">
        <v>416</v>
      </c>
      <c r="C393" s="21">
        <v>5110</v>
      </c>
      <c r="D393" s="3" t="s">
        <v>233</v>
      </c>
      <c r="E393" s="56">
        <v>655100</v>
      </c>
    </row>
    <row r="394" spans="1:5" x14ac:dyDescent="0.25">
      <c r="A394" s="20">
        <v>10019003</v>
      </c>
      <c r="B394" s="35" t="s">
        <v>416</v>
      </c>
      <c r="C394" s="21">
        <v>5140</v>
      </c>
      <c r="D394" s="3" t="s">
        <v>230</v>
      </c>
      <c r="E394" s="56">
        <v>4100</v>
      </c>
    </row>
    <row r="395" spans="1:5" x14ac:dyDescent="0.25">
      <c r="A395" s="20">
        <v>10019003</v>
      </c>
      <c r="B395" s="35" t="s">
        <v>416</v>
      </c>
      <c r="C395" s="21">
        <v>5151</v>
      </c>
      <c r="D395" s="3" t="s">
        <v>279</v>
      </c>
      <c r="E395" s="56">
        <v>2600</v>
      </c>
    </row>
    <row r="396" spans="1:5" x14ac:dyDescent="0.25">
      <c r="A396" s="20">
        <v>10019003</v>
      </c>
      <c r="B396" s="35" t="s">
        <v>416</v>
      </c>
      <c r="C396" s="21">
        <v>5163</v>
      </c>
      <c r="D396" s="3" t="s">
        <v>229</v>
      </c>
      <c r="E396" s="56">
        <v>47800</v>
      </c>
    </row>
    <row r="397" spans="1:5" x14ac:dyDescent="0.25">
      <c r="A397" s="20">
        <v>10019003</v>
      </c>
      <c r="B397" s="35" t="s">
        <v>416</v>
      </c>
      <c r="C397" s="21">
        <v>5165</v>
      </c>
      <c r="D397" s="3" t="s">
        <v>228</v>
      </c>
      <c r="E397" s="56">
        <v>85700</v>
      </c>
    </row>
    <row r="398" spans="1:5" x14ac:dyDescent="0.25">
      <c r="A398" s="20">
        <v>10019003</v>
      </c>
      <c r="B398" s="35" t="s">
        <v>416</v>
      </c>
      <c r="C398" s="21">
        <v>5167</v>
      </c>
      <c r="D398" s="3" t="s">
        <v>227</v>
      </c>
      <c r="E398" s="56">
        <v>116300</v>
      </c>
    </row>
    <row r="399" spans="1:5" x14ac:dyDescent="0.25">
      <c r="A399" s="20">
        <v>10019003</v>
      </c>
      <c r="B399" s="35" t="s">
        <v>416</v>
      </c>
      <c r="C399" s="21">
        <v>5171</v>
      </c>
      <c r="D399" s="3" t="s">
        <v>226</v>
      </c>
      <c r="E399" s="56">
        <v>1300</v>
      </c>
    </row>
    <row r="400" spans="1:5" x14ac:dyDescent="0.25">
      <c r="A400" s="20">
        <v>10019003</v>
      </c>
      <c r="B400" s="35" t="s">
        <v>416</v>
      </c>
      <c r="C400" s="21">
        <v>5172</v>
      </c>
      <c r="D400" s="3" t="s">
        <v>225</v>
      </c>
      <c r="E400" s="56">
        <v>900</v>
      </c>
    </row>
    <row r="401" spans="1:5" x14ac:dyDescent="0.25">
      <c r="A401" s="20">
        <v>10019003</v>
      </c>
      <c r="B401" s="35" t="s">
        <v>416</v>
      </c>
      <c r="C401" s="21">
        <v>5209</v>
      </c>
      <c r="D401" s="3" t="s">
        <v>224</v>
      </c>
      <c r="E401" s="56">
        <v>6000</v>
      </c>
    </row>
    <row r="402" spans="1:5" x14ac:dyDescent="0.25">
      <c r="A402" s="20">
        <v>10019003</v>
      </c>
      <c r="B402" s="35" t="s">
        <v>416</v>
      </c>
      <c r="C402" s="21">
        <v>5210</v>
      </c>
      <c r="D402" s="3" t="s">
        <v>269</v>
      </c>
      <c r="E402" s="56">
        <v>2200</v>
      </c>
    </row>
    <row r="403" spans="1:5" x14ac:dyDescent="0.25">
      <c r="A403" s="20">
        <v>10019003</v>
      </c>
      <c r="B403" s="35" t="s">
        <v>416</v>
      </c>
      <c r="C403" s="21">
        <v>5212</v>
      </c>
      <c r="D403" s="3" t="s">
        <v>267</v>
      </c>
      <c r="E403" s="56">
        <v>3000</v>
      </c>
    </row>
    <row r="404" spans="1:5" x14ac:dyDescent="0.25">
      <c r="A404" s="20">
        <v>10019003</v>
      </c>
      <c r="B404" s="35" t="s">
        <v>416</v>
      </c>
      <c r="C404" s="21">
        <v>5214</v>
      </c>
      <c r="D404" s="3" t="s">
        <v>241</v>
      </c>
      <c r="E404" s="56">
        <v>6700</v>
      </c>
    </row>
    <row r="405" spans="1:5" x14ac:dyDescent="0.25">
      <c r="A405" s="20">
        <v>10019003</v>
      </c>
      <c r="B405" s="35" t="s">
        <v>416</v>
      </c>
      <c r="C405" s="21">
        <v>5235</v>
      </c>
      <c r="D405" s="3" t="s">
        <v>222</v>
      </c>
      <c r="E405" s="56">
        <v>13700</v>
      </c>
    </row>
    <row r="406" spans="1:5" x14ac:dyDescent="0.25">
      <c r="A406" s="20">
        <v>10019003</v>
      </c>
      <c r="B406" s="35" t="s">
        <v>416</v>
      </c>
      <c r="C406" s="21">
        <v>5238</v>
      </c>
      <c r="D406" s="3" t="s">
        <v>317</v>
      </c>
      <c r="E406" s="56">
        <v>11500</v>
      </c>
    </row>
    <row r="407" spans="1:5" x14ac:dyDescent="0.25">
      <c r="A407" s="20">
        <v>10019003</v>
      </c>
      <c r="B407" s="35" t="s">
        <v>416</v>
      </c>
      <c r="C407" s="21">
        <v>5305</v>
      </c>
      <c r="D407" s="3" t="s">
        <v>264</v>
      </c>
      <c r="E407" s="56">
        <v>500</v>
      </c>
    </row>
    <row r="408" spans="1:5" x14ac:dyDescent="0.25">
      <c r="A408" s="20">
        <v>10019003</v>
      </c>
      <c r="B408" s="35" t="s">
        <v>416</v>
      </c>
      <c r="C408" s="21">
        <v>5307</v>
      </c>
      <c r="D408" s="3" t="s">
        <v>218</v>
      </c>
      <c r="E408" s="56">
        <v>9000</v>
      </c>
    </row>
    <row r="409" spans="1:5" x14ac:dyDescent="0.25">
      <c r="A409" s="20">
        <v>10019003</v>
      </c>
      <c r="B409" s="35" t="s">
        <v>416</v>
      </c>
      <c r="C409" s="21">
        <v>5316</v>
      </c>
      <c r="D409" s="3" t="s">
        <v>213</v>
      </c>
      <c r="E409" s="56">
        <v>1700</v>
      </c>
    </row>
    <row r="410" spans="1:5" x14ac:dyDescent="0.25">
      <c r="A410" s="20">
        <v>10019003</v>
      </c>
      <c r="B410" s="35" t="s">
        <v>416</v>
      </c>
      <c r="C410" s="21">
        <v>5318</v>
      </c>
      <c r="D410" s="3" t="s">
        <v>236</v>
      </c>
      <c r="E410" s="56">
        <v>100</v>
      </c>
    </row>
    <row r="411" spans="1:5" x14ac:dyDescent="0.25">
      <c r="A411" s="20">
        <v>10019003</v>
      </c>
      <c r="B411" s="35" t="s">
        <v>416</v>
      </c>
      <c r="C411" s="21">
        <v>5320</v>
      </c>
      <c r="D411" s="3" t="s">
        <v>263</v>
      </c>
      <c r="E411" s="56">
        <v>500</v>
      </c>
    </row>
    <row r="412" spans="1:5" x14ac:dyDescent="0.25">
      <c r="A412" s="20">
        <v>10019003</v>
      </c>
      <c r="B412" s="35" t="s">
        <v>416</v>
      </c>
      <c r="C412" s="21">
        <v>5334</v>
      </c>
      <c r="D412" s="3" t="s">
        <v>211</v>
      </c>
      <c r="E412" s="56">
        <v>1000</v>
      </c>
    </row>
    <row r="413" spans="1:5" x14ac:dyDescent="0.25">
      <c r="A413" s="20">
        <v>10019003</v>
      </c>
      <c r="B413" s="35" t="s">
        <v>416</v>
      </c>
      <c r="C413" s="21">
        <v>5336</v>
      </c>
      <c r="D413" s="3" t="s">
        <v>210</v>
      </c>
      <c r="E413" s="56">
        <v>1000</v>
      </c>
    </row>
    <row r="414" spans="1:5" x14ac:dyDescent="0.25">
      <c r="A414" s="20">
        <v>10019003</v>
      </c>
      <c r="B414" s="35" t="s">
        <v>416</v>
      </c>
      <c r="C414" s="21">
        <v>5359</v>
      </c>
      <c r="D414" s="3" t="s">
        <v>208</v>
      </c>
      <c r="E414" s="56">
        <v>600</v>
      </c>
    </row>
    <row r="415" spans="1:5" x14ac:dyDescent="0.25">
      <c r="A415" s="20">
        <v>10019003</v>
      </c>
      <c r="B415" s="35" t="s">
        <v>416</v>
      </c>
      <c r="C415" s="21">
        <v>5414</v>
      </c>
      <c r="D415" s="3" t="s">
        <v>276</v>
      </c>
      <c r="E415" s="56">
        <v>400</v>
      </c>
    </row>
    <row r="416" spans="1:5" x14ac:dyDescent="0.25">
      <c r="A416" s="20">
        <v>10019003</v>
      </c>
      <c r="B416" s="35" t="s">
        <v>416</v>
      </c>
      <c r="C416" s="21">
        <v>5421</v>
      </c>
      <c r="D416" s="3" t="s">
        <v>235</v>
      </c>
      <c r="E416" s="56">
        <v>2300</v>
      </c>
    </row>
    <row r="417" spans="1:5" x14ac:dyDescent="0.25">
      <c r="A417" s="20">
        <v>10019003</v>
      </c>
      <c r="B417" s="35" t="s">
        <v>416</v>
      </c>
      <c r="C417" s="21">
        <v>5434</v>
      </c>
      <c r="D417" s="3" t="s">
        <v>203</v>
      </c>
      <c r="E417" s="56">
        <v>12000</v>
      </c>
    </row>
    <row r="418" spans="1:5" x14ac:dyDescent="0.25">
      <c r="A418" s="20">
        <v>10019003</v>
      </c>
      <c r="B418" s="35" t="s">
        <v>416</v>
      </c>
      <c r="C418" s="21">
        <v>5436</v>
      </c>
      <c r="D418" s="3" t="s">
        <v>202</v>
      </c>
      <c r="E418" s="56">
        <v>4000</v>
      </c>
    </row>
    <row r="419" spans="1:5" x14ac:dyDescent="0.25">
      <c r="A419" s="20">
        <v>10019003</v>
      </c>
      <c r="B419" s="35" t="s">
        <v>416</v>
      </c>
      <c r="C419" s="21">
        <v>5451</v>
      </c>
      <c r="D419" s="3" t="s">
        <v>370</v>
      </c>
      <c r="E419" s="56">
        <v>100</v>
      </c>
    </row>
    <row r="420" spans="1:5" x14ac:dyDescent="0.25">
      <c r="A420" s="31" t="s">
        <v>410</v>
      </c>
      <c r="B420" s="37"/>
      <c r="C420" s="37"/>
      <c r="D420" s="37"/>
      <c r="E420" s="10">
        <f>SUM(E318:E419)</f>
        <v>10946200</v>
      </c>
    </row>
    <row r="421" spans="1:5" x14ac:dyDescent="0.25">
      <c r="A421" s="20">
        <v>10020000</v>
      </c>
      <c r="B421" s="35" t="s">
        <v>417</v>
      </c>
      <c r="C421" s="21">
        <v>5110</v>
      </c>
      <c r="D421" s="3" t="s">
        <v>233</v>
      </c>
      <c r="E421" s="56">
        <v>882300</v>
      </c>
    </row>
    <row r="422" spans="1:5" x14ac:dyDescent="0.25">
      <c r="A422" s="20">
        <v>10020000</v>
      </c>
      <c r="B422" s="35" t="s">
        <v>417</v>
      </c>
      <c r="C422" s="21">
        <v>5114</v>
      </c>
      <c r="D422" s="3" t="s">
        <v>271</v>
      </c>
      <c r="E422" s="56">
        <v>25900</v>
      </c>
    </row>
    <row r="423" spans="1:5" x14ac:dyDescent="0.25">
      <c r="A423" s="20">
        <v>10020000</v>
      </c>
      <c r="B423" s="35" t="s">
        <v>417</v>
      </c>
      <c r="C423" s="21">
        <v>5119</v>
      </c>
      <c r="D423" s="3" t="s">
        <v>231</v>
      </c>
      <c r="E423" s="56">
        <v>5500</v>
      </c>
    </row>
    <row r="424" spans="1:5" x14ac:dyDescent="0.25">
      <c r="A424" s="20">
        <v>10020000</v>
      </c>
      <c r="B424" s="35" t="s">
        <v>417</v>
      </c>
      <c r="C424" s="21">
        <v>5132</v>
      </c>
      <c r="D424" s="3" t="s">
        <v>280</v>
      </c>
      <c r="E424" s="56">
        <v>5400</v>
      </c>
    </row>
    <row r="425" spans="1:5" x14ac:dyDescent="0.25">
      <c r="A425" s="20">
        <v>10020000</v>
      </c>
      <c r="B425" s="35" t="s">
        <v>417</v>
      </c>
      <c r="C425" s="21">
        <v>5140</v>
      </c>
      <c r="D425" s="3" t="s">
        <v>230</v>
      </c>
      <c r="E425" s="56">
        <v>11400</v>
      </c>
    </row>
    <row r="426" spans="1:5" x14ac:dyDescent="0.25">
      <c r="A426" s="20">
        <v>10020000</v>
      </c>
      <c r="B426" s="35" t="s">
        <v>417</v>
      </c>
      <c r="C426" s="21">
        <v>5151</v>
      </c>
      <c r="D426" s="3" t="s">
        <v>279</v>
      </c>
      <c r="E426" s="56">
        <v>5200</v>
      </c>
    </row>
    <row r="427" spans="1:5" x14ac:dyDescent="0.25">
      <c r="A427" s="20">
        <v>10020000</v>
      </c>
      <c r="B427" s="35" t="s">
        <v>417</v>
      </c>
      <c r="C427" s="21">
        <v>5163</v>
      </c>
      <c r="D427" s="3" t="s">
        <v>229</v>
      </c>
      <c r="E427" s="56">
        <v>66800</v>
      </c>
    </row>
    <row r="428" spans="1:5" x14ac:dyDescent="0.25">
      <c r="A428" s="20">
        <v>10020000</v>
      </c>
      <c r="B428" s="35" t="s">
        <v>417</v>
      </c>
      <c r="C428" s="21">
        <v>5165</v>
      </c>
      <c r="D428" s="3" t="s">
        <v>228</v>
      </c>
      <c r="E428" s="56">
        <v>156700</v>
      </c>
    </row>
    <row r="429" spans="1:5" x14ac:dyDescent="0.25">
      <c r="A429" s="20">
        <v>10020000</v>
      </c>
      <c r="B429" s="35" t="s">
        <v>417</v>
      </c>
      <c r="C429" s="21">
        <v>5167</v>
      </c>
      <c r="D429" s="3" t="s">
        <v>227</v>
      </c>
      <c r="E429" s="56">
        <v>158900</v>
      </c>
    </row>
    <row r="430" spans="1:5" x14ac:dyDescent="0.25">
      <c r="A430" s="20">
        <v>10020000</v>
      </c>
      <c r="B430" s="35" t="s">
        <v>417</v>
      </c>
      <c r="C430" s="21">
        <v>5171</v>
      </c>
      <c r="D430" s="3" t="s">
        <v>226</v>
      </c>
      <c r="E430" s="56">
        <v>1300</v>
      </c>
    </row>
    <row r="431" spans="1:5" x14ac:dyDescent="0.25">
      <c r="A431" s="20">
        <v>10020000</v>
      </c>
      <c r="B431" s="35" t="s">
        <v>417</v>
      </c>
      <c r="C431" s="21">
        <v>5172</v>
      </c>
      <c r="D431" s="3" t="s">
        <v>225</v>
      </c>
      <c r="E431" s="56">
        <v>1500</v>
      </c>
    </row>
    <row r="432" spans="1:5" x14ac:dyDescent="0.25">
      <c r="A432" s="20">
        <v>10020000</v>
      </c>
      <c r="B432" s="35" t="s">
        <v>417</v>
      </c>
      <c r="C432" s="21">
        <v>5209</v>
      </c>
      <c r="D432" s="3" t="s">
        <v>224</v>
      </c>
      <c r="E432" s="56">
        <v>12400</v>
      </c>
    </row>
    <row r="433" spans="1:5" x14ac:dyDescent="0.25">
      <c r="A433" s="20">
        <v>10020000</v>
      </c>
      <c r="B433" s="35" t="s">
        <v>417</v>
      </c>
      <c r="C433" s="21">
        <v>5214</v>
      </c>
      <c r="D433" s="3" t="s">
        <v>241</v>
      </c>
      <c r="E433" s="56">
        <v>184000</v>
      </c>
    </row>
    <row r="434" spans="1:5" x14ac:dyDescent="0.25">
      <c r="A434" s="20">
        <v>10020000</v>
      </c>
      <c r="B434" s="35" t="s">
        <v>417</v>
      </c>
      <c r="C434" s="21">
        <v>5235</v>
      </c>
      <c r="D434" s="3" t="s">
        <v>222</v>
      </c>
      <c r="E434" s="56">
        <v>16700</v>
      </c>
    </row>
    <row r="435" spans="1:5" x14ac:dyDescent="0.25">
      <c r="A435" s="20">
        <v>10020000</v>
      </c>
      <c r="B435" s="35" t="s">
        <v>417</v>
      </c>
      <c r="C435" s="21">
        <v>5283</v>
      </c>
      <c r="D435" s="3" t="s">
        <v>221</v>
      </c>
      <c r="E435" s="56">
        <v>3000</v>
      </c>
    </row>
    <row r="436" spans="1:5" x14ac:dyDescent="0.25">
      <c r="A436" s="20">
        <v>10020000</v>
      </c>
      <c r="B436" s="35" t="s">
        <v>417</v>
      </c>
      <c r="C436" s="21">
        <v>5307</v>
      </c>
      <c r="D436" s="3" t="s">
        <v>218</v>
      </c>
      <c r="E436" s="56">
        <v>1600</v>
      </c>
    </row>
    <row r="437" spans="1:5" x14ac:dyDescent="0.25">
      <c r="A437" s="20">
        <v>10020000</v>
      </c>
      <c r="B437" s="35" t="s">
        <v>417</v>
      </c>
      <c r="C437" s="21">
        <v>5314</v>
      </c>
      <c r="D437" s="3" t="s">
        <v>215</v>
      </c>
      <c r="E437" s="56">
        <v>1400</v>
      </c>
    </row>
    <row r="438" spans="1:5" x14ac:dyDescent="0.25">
      <c r="A438" s="20">
        <v>10020000</v>
      </c>
      <c r="B438" s="35" t="s">
        <v>417</v>
      </c>
      <c r="C438" s="21">
        <v>5316</v>
      </c>
      <c r="D438" s="3" t="s">
        <v>213</v>
      </c>
      <c r="E438" s="56">
        <v>26400</v>
      </c>
    </row>
    <row r="439" spans="1:5" x14ac:dyDescent="0.25">
      <c r="A439" s="20">
        <v>10020000</v>
      </c>
      <c r="B439" s="35" t="s">
        <v>417</v>
      </c>
      <c r="C439" s="21">
        <v>5330</v>
      </c>
      <c r="D439" s="3" t="s">
        <v>212</v>
      </c>
      <c r="E439" s="56">
        <v>1200</v>
      </c>
    </row>
    <row r="440" spans="1:5" x14ac:dyDescent="0.25">
      <c r="A440" s="20">
        <v>10020000</v>
      </c>
      <c r="B440" s="35" t="s">
        <v>417</v>
      </c>
      <c r="C440" s="21">
        <v>5334</v>
      </c>
      <c r="D440" s="3" t="s">
        <v>211</v>
      </c>
      <c r="E440" s="56">
        <v>1000</v>
      </c>
    </row>
    <row r="441" spans="1:5" x14ac:dyDescent="0.25">
      <c r="A441" s="20">
        <v>10020000</v>
      </c>
      <c r="B441" s="35" t="s">
        <v>417</v>
      </c>
      <c r="C441" s="21">
        <v>5370</v>
      </c>
      <c r="D441" s="3" t="s">
        <v>367</v>
      </c>
      <c r="E441" s="56">
        <v>600</v>
      </c>
    </row>
    <row r="442" spans="1:5" x14ac:dyDescent="0.25">
      <c r="A442" s="20">
        <v>10020000</v>
      </c>
      <c r="B442" s="35" t="s">
        <v>417</v>
      </c>
      <c r="C442" s="21">
        <v>5388</v>
      </c>
      <c r="D442" s="3" t="s">
        <v>243</v>
      </c>
      <c r="E442" s="56">
        <v>29300</v>
      </c>
    </row>
    <row r="443" spans="1:5" x14ac:dyDescent="0.25">
      <c r="A443" s="20">
        <v>10020000</v>
      </c>
      <c r="B443" s="35" t="s">
        <v>417</v>
      </c>
      <c r="C443" s="21">
        <v>5402</v>
      </c>
      <c r="D443" s="3" t="s">
        <v>258</v>
      </c>
      <c r="E443" s="56">
        <v>4800</v>
      </c>
    </row>
    <row r="444" spans="1:5" x14ac:dyDescent="0.25">
      <c r="A444" s="20">
        <v>10020000</v>
      </c>
      <c r="B444" s="35" t="s">
        <v>417</v>
      </c>
      <c r="C444" s="21">
        <v>5414</v>
      </c>
      <c r="D444" s="3" t="s">
        <v>276</v>
      </c>
      <c r="E444" s="56">
        <v>300</v>
      </c>
    </row>
    <row r="445" spans="1:5" x14ac:dyDescent="0.25">
      <c r="A445" s="20">
        <v>10020000</v>
      </c>
      <c r="B445" s="35" t="s">
        <v>417</v>
      </c>
      <c r="C445" s="21">
        <v>5421</v>
      </c>
      <c r="D445" s="3" t="s">
        <v>235</v>
      </c>
      <c r="E445" s="56">
        <v>1200</v>
      </c>
    </row>
    <row r="446" spans="1:5" x14ac:dyDescent="0.25">
      <c r="A446" s="20">
        <v>10020000</v>
      </c>
      <c r="B446" s="35" t="s">
        <v>417</v>
      </c>
      <c r="C446" s="21">
        <v>5434</v>
      </c>
      <c r="D446" s="3" t="s">
        <v>203</v>
      </c>
      <c r="E446" s="56">
        <v>2500</v>
      </c>
    </row>
    <row r="447" spans="1:5" x14ac:dyDescent="0.25">
      <c r="A447" s="20">
        <v>10020000</v>
      </c>
      <c r="B447" s="35" t="s">
        <v>417</v>
      </c>
      <c r="C447" s="21">
        <v>5436</v>
      </c>
      <c r="D447" s="3" t="s">
        <v>202</v>
      </c>
      <c r="E447" s="56">
        <v>4600</v>
      </c>
    </row>
    <row r="448" spans="1:5" x14ac:dyDescent="0.25">
      <c r="A448" s="20">
        <v>10020000</v>
      </c>
      <c r="B448" s="35" t="s">
        <v>417</v>
      </c>
      <c r="C448" s="21">
        <v>5477</v>
      </c>
      <c r="D448" s="3" t="s">
        <v>366</v>
      </c>
      <c r="E448" s="56">
        <v>3300</v>
      </c>
    </row>
    <row r="449" spans="1:5" x14ac:dyDescent="0.25">
      <c r="A449" s="20">
        <v>10020008</v>
      </c>
      <c r="B449" s="35" t="s">
        <v>417</v>
      </c>
      <c r="C449" s="21">
        <v>5110</v>
      </c>
      <c r="D449" s="3" t="s">
        <v>233</v>
      </c>
      <c r="E449" s="56">
        <v>847900</v>
      </c>
    </row>
    <row r="450" spans="1:5" x14ac:dyDescent="0.25">
      <c r="A450" s="20">
        <v>10020008</v>
      </c>
      <c r="B450" s="35" t="s">
        <v>417</v>
      </c>
      <c r="C450" s="21">
        <v>5119</v>
      </c>
      <c r="D450" s="3" t="s">
        <v>231</v>
      </c>
      <c r="E450" s="56">
        <v>14300</v>
      </c>
    </row>
    <row r="451" spans="1:5" x14ac:dyDescent="0.25">
      <c r="A451" s="20">
        <v>10020008</v>
      </c>
      <c r="B451" s="35" t="s">
        <v>417</v>
      </c>
      <c r="C451" s="21">
        <v>5140</v>
      </c>
      <c r="D451" s="3" t="s">
        <v>230</v>
      </c>
      <c r="E451" s="56">
        <v>16100</v>
      </c>
    </row>
    <row r="452" spans="1:5" x14ac:dyDescent="0.25">
      <c r="A452" s="20">
        <v>10020008</v>
      </c>
      <c r="B452" s="35" t="s">
        <v>417</v>
      </c>
      <c r="C452" s="21">
        <v>5151</v>
      </c>
      <c r="D452" s="3" t="s">
        <v>279</v>
      </c>
      <c r="E452" s="56">
        <v>10400</v>
      </c>
    </row>
    <row r="453" spans="1:5" x14ac:dyDescent="0.25">
      <c r="A453" s="20">
        <v>10020008</v>
      </c>
      <c r="B453" s="35" t="s">
        <v>417</v>
      </c>
      <c r="C453" s="21">
        <v>5163</v>
      </c>
      <c r="D453" s="3" t="s">
        <v>229</v>
      </c>
      <c r="E453" s="56">
        <v>94000</v>
      </c>
    </row>
    <row r="454" spans="1:5" x14ac:dyDescent="0.25">
      <c r="A454" s="20">
        <v>10020008</v>
      </c>
      <c r="B454" s="35" t="s">
        <v>417</v>
      </c>
      <c r="C454" s="21">
        <v>5165</v>
      </c>
      <c r="D454" s="3" t="s">
        <v>228</v>
      </c>
      <c r="E454" s="56">
        <v>263000</v>
      </c>
    </row>
    <row r="455" spans="1:5" x14ac:dyDescent="0.25">
      <c r="A455" s="20">
        <v>10020008</v>
      </c>
      <c r="B455" s="35" t="s">
        <v>417</v>
      </c>
      <c r="C455" s="21">
        <v>5167</v>
      </c>
      <c r="D455" s="3" t="s">
        <v>227</v>
      </c>
      <c r="E455" s="56">
        <v>211200</v>
      </c>
    </row>
    <row r="456" spans="1:5" x14ac:dyDescent="0.25">
      <c r="A456" s="20">
        <v>10020008</v>
      </c>
      <c r="B456" s="35" t="s">
        <v>417</v>
      </c>
      <c r="C456" s="21">
        <v>5171</v>
      </c>
      <c r="D456" s="3" t="s">
        <v>226</v>
      </c>
      <c r="E456" s="56">
        <v>1700</v>
      </c>
    </row>
    <row r="457" spans="1:5" x14ac:dyDescent="0.25">
      <c r="A457" s="20">
        <v>10020008</v>
      </c>
      <c r="B457" s="35" t="s">
        <v>417</v>
      </c>
      <c r="C457" s="21">
        <v>5172</v>
      </c>
      <c r="D457" s="3" t="s">
        <v>225</v>
      </c>
      <c r="E457" s="56">
        <v>3200</v>
      </c>
    </row>
    <row r="458" spans="1:5" x14ac:dyDescent="0.25">
      <c r="A458" s="20">
        <v>10020008</v>
      </c>
      <c r="B458" s="35" t="s">
        <v>417</v>
      </c>
      <c r="C458" s="21">
        <v>5210</v>
      </c>
      <c r="D458" s="3" t="s">
        <v>269</v>
      </c>
      <c r="E458" s="56">
        <v>5000</v>
      </c>
    </row>
    <row r="459" spans="1:5" x14ac:dyDescent="0.25">
      <c r="A459" s="20">
        <v>10020008</v>
      </c>
      <c r="B459" s="35" t="s">
        <v>417</v>
      </c>
      <c r="C459" s="21">
        <v>5235</v>
      </c>
      <c r="D459" s="3" t="s">
        <v>222</v>
      </c>
      <c r="E459" s="56">
        <v>5900</v>
      </c>
    </row>
    <row r="460" spans="1:5" x14ac:dyDescent="0.25">
      <c r="A460" s="20">
        <v>10020008</v>
      </c>
      <c r="B460" s="35" t="s">
        <v>417</v>
      </c>
      <c r="C460" s="21">
        <v>5277</v>
      </c>
      <c r="D460" s="3" t="s">
        <v>240</v>
      </c>
      <c r="E460" s="56">
        <v>6000</v>
      </c>
    </row>
    <row r="461" spans="1:5" x14ac:dyDescent="0.25">
      <c r="A461" s="20">
        <v>10020008</v>
      </c>
      <c r="B461" s="35" t="s">
        <v>417</v>
      </c>
      <c r="C461" s="21">
        <v>5316</v>
      </c>
      <c r="D461" s="3" t="s">
        <v>213</v>
      </c>
      <c r="E461" s="56">
        <v>29100</v>
      </c>
    </row>
    <row r="462" spans="1:5" x14ac:dyDescent="0.25">
      <c r="A462" s="20">
        <v>10020008</v>
      </c>
      <c r="B462" s="35" t="s">
        <v>417</v>
      </c>
      <c r="C462" s="21">
        <v>5318</v>
      </c>
      <c r="D462" s="3" t="s">
        <v>236</v>
      </c>
      <c r="E462" s="56">
        <v>6600</v>
      </c>
    </row>
    <row r="463" spans="1:5" x14ac:dyDescent="0.25">
      <c r="A463" s="20">
        <v>10020008</v>
      </c>
      <c r="B463" s="35" t="s">
        <v>417</v>
      </c>
      <c r="C463" s="21">
        <v>5329</v>
      </c>
      <c r="D463" s="3" t="s">
        <v>281</v>
      </c>
      <c r="E463" s="56">
        <v>47000</v>
      </c>
    </row>
    <row r="464" spans="1:5" x14ac:dyDescent="0.25">
      <c r="A464" s="20">
        <v>10020008</v>
      </c>
      <c r="B464" s="35" t="s">
        <v>417</v>
      </c>
      <c r="C464" s="21">
        <v>5365</v>
      </c>
      <c r="D464" s="3" t="s">
        <v>250</v>
      </c>
      <c r="E464" s="56">
        <v>50600</v>
      </c>
    </row>
    <row r="465" spans="1:5" x14ac:dyDescent="0.25">
      <c r="A465" s="20">
        <v>10020008</v>
      </c>
      <c r="B465" s="35" t="s">
        <v>417</v>
      </c>
      <c r="C465" s="21">
        <v>5366</v>
      </c>
      <c r="D465" s="3" t="s">
        <v>369</v>
      </c>
      <c r="E465" s="56">
        <v>60858</v>
      </c>
    </row>
    <row r="466" spans="1:5" x14ac:dyDescent="0.25">
      <c r="A466" s="20">
        <v>10020008</v>
      </c>
      <c r="B466" s="35" t="s">
        <v>417</v>
      </c>
      <c r="C466" s="21">
        <v>5367</v>
      </c>
      <c r="D466" s="3" t="s">
        <v>368</v>
      </c>
      <c r="E466" s="56">
        <v>20400</v>
      </c>
    </row>
    <row r="467" spans="1:5" x14ac:dyDescent="0.25">
      <c r="A467" s="20">
        <v>10020008</v>
      </c>
      <c r="B467" s="35" t="s">
        <v>417</v>
      </c>
      <c r="C467" s="21">
        <v>5370</v>
      </c>
      <c r="D467" s="3" t="s">
        <v>367</v>
      </c>
      <c r="E467" s="56">
        <v>3900</v>
      </c>
    </row>
    <row r="468" spans="1:5" x14ac:dyDescent="0.25">
      <c r="A468" s="20">
        <v>10020008</v>
      </c>
      <c r="B468" s="35" t="s">
        <v>417</v>
      </c>
      <c r="C468" s="21">
        <v>5414</v>
      </c>
      <c r="D468" s="3" t="s">
        <v>276</v>
      </c>
      <c r="E468" s="56">
        <v>1300</v>
      </c>
    </row>
    <row r="469" spans="1:5" x14ac:dyDescent="0.25">
      <c r="A469" s="20">
        <v>10020008</v>
      </c>
      <c r="B469" s="35" t="s">
        <v>417</v>
      </c>
      <c r="C469" s="21">
        <v>5477</v>
      </c>
      <c r="D469" s="3" t="s">
        <v>366</v>
      </c>
      <c r="E469" s="56">
        <v>317142</v>
      </c>
    </row>
    <row r="470" spans="1:5" x14ac:dyDescent="0.25">
      <c r="A470" s="20">
        <v>10020009</v>
      </c>
      <c r="B470" s="35" t="s">
        <v>417</v>
      </c>
      <c r="C470" s="21">
        <v>5110</v>
      </c>
      <c r="D470" s="3" t="s">
        <v>233</v>
      </c>
      <c r="E470" s="56">
        <v>498700</v>
      </c>
    </row>
    <row r="471" spans="1:5" x14ac:dyDescent="0.25">
      <c r="A471" s="20">
        <v>10020009</v>
      </c>
      <c r="B471" s="35" t="s">
        <v>417</v>
      </c>
      <c r="C471" s="21">
        <v>5119</v>
      </c>
      <c r="D471" s="3" t="s">
        <v>231</v>
      </c>
      <c r="E471" s="56">
        <v>3000</v>
      </c>
    </row>
    <row r="472" spans="1:5" x14ac:dyDescent="0.25">
      <c r="A472" s="20">
        <v>10020009</v>
      </c>
      <c r="B472" s="35" t="s">
        <v>417</v>
      </c>
      <c r="C472" s="21">
        <v>5140</v>
      </c>
      <c r="D472" s="3" t="s">
        <v>230</v>
      </c>
      <c r="E472" s="56">
        <v>10000</v>
      </c>
    </row>
    <row r="473" spans="1:5" x14ac:dyDescent="0.25">
      <c r="A473" s="20">
        <v>10020009</v>
      </c>
      <c r="B473" s="35" t="s">
        <v>417</v>
      </c>
      <c r="C473" s="21">
        <v>5151</v>
      </c>
      <c r="D473" s="3" t="s">
        <v>279</v>
      </c>
      <c r="E473" s="56">
        <v>1300</v>
      </c>
    </row>
    <row r="474" spans="1:5" x14ac:dyDescent="0.25">
      <c r="A474" s="20">
        <v>10020009</v>
      </c>
      <c r="B474" s="35" t="s">
        <v>417</v>
      </c>
      <c r="C474" s="21">
        <v>5163</v>
      </c>
      <c r="D474" s="3" t="s">
        <v>229</v>
      </c>
      <c r="E474" s="56">
        <v>37600</v>
      </c>
    </row>
    <row r="475" spans="1:5" x14ac:dyDescent="0.25">
      <c r="A475" s="20">
        <v>10020009</v>
      </c>
      <c r="B475" s="35" t="s">
        <v>417</v>
      </c>
      <c r="C475" s="21">
        <v>5165</v>
      </c>
      <c r="D475" s="3" t="s">
        <v>228</v>
      </c>
      <c r="E475" s="56">
        <v>57000</v>
      </c>
    </row>
    <row r="476" spans="1:5" x14ac:dyDescent="0.25">
      <c r="A476" s="20">
        <v>10020009</v>
      </c>
      <c r="B476" s="35" t="s">
        <v>417</v>
      </c>
      <c r="C476" s="21">
        <v>5167</v>
      </c>
      <c r="D476" s="3" t="s">
        <v>227</v>
      </c>
      <c r="E476" s="56">
        <v>86100</v>
      </c>
    </row>
    <row r="477" spans="1:5" x14ac:dyDescent="0.25">
      <c r="A477" s="20">
        <v>10020009</v>
      </c>
      <c r="B477" s="35" t="s">
        <v>417</v>
      </c>
      <c r="C477" s="21">
        <v>5171</v>
      </c>
      <c r="D477" s="3" t="s">
        <v>226</v>
      </c>
      <c r="E477" s="56">
        <v>800</v>
      </c>
    </row>
    <row r="478" spans="1:5" x14ac:dyDescent="0.25">
      <c r="A478" s="20">
        <v>10020009</v>
      </c>
      <c r="B478" s="35" t="s">
        <v>417</v>
      </c>
      <c r="C478" s="21">
        <v>5172</v>
      </c>
      <c r="D478" s="3" t="s">
        <v>225</v>
      </c>
      <c r="E478" s="56">
        <v>1000</v>
      </c>
    </row>
    <row r="479" spans="1:5" x14ac:dyDescent="0.25">
      <c r="A479" s="20">
        <v>10020009</v>
      </c>
      <c r="B479" s="35" t="s">
        <v>417</v>
      </c>
      <c r="C479" s="21">
        <v>5210</v>
      </c>
      <c r="D479" s="3" t="s">
        <v>269</v>
      </c>
      <c r="E479" s="56">
        <v>1800</v>
      </c>
    </row>
    <row r="480" spans="1:5" x14ac:dyDescent="0.25">
      <c r="A480" s="20">
        <v>10020009</v>
      </c>
      <c r="B480" s="35" t="s">
        <v>417</v>
      </c>
      <c r="C480" s="21">
        <v>5283</v>
      </c>
      <c r="D480" s="3" t="s">
        <v>221</v>
      </c>
      <c r="E480" s="56">
        <v>2300</v>
      </c>
    </row>
    <row r="481" spans="1:5" x14ac:dyDescent="0.25">
      <c r="A481" s="20">
        <v>10020009</v>
      </c>
      <c r="B481" s="35" t="s">
        <v>417</v>
      </c>
      <c r="C481" s="21">
        <v>5316</v>
      </c>
      <c r="D481" s="3" t="s">
        <v>213</v>
      </c>
      <c r="E481" s="56">
        <v>14200</v>
      </c>
    </row>
    <row r="482" spans="1:5" x14ac:dyDescent="0.25">
      <c r="A482" s="20">
        <v>10020009</v>
      </c>
      <c r="B482" s="35" t="s">
        <v>417</v>
      </c>
      <c r="C482" s="21">
        <v>5365</v>
      </c>
      <c r="D482" s="3" t="s">
        <v>250</v>
      </c>
      <c r="E482" s="56">
        <v>118100</v>
      </c>
    </row>
    <row r="483" spans="1:5" x14ac:dyDescent="0.25">
      <c r="A483" s="20">
        <v>10020009</v>
      </c>
      <c r="B483" s="35" t="s">
        <v>417</v>
      </c>
      <c r="C483" s="21">
        <v>5367</v>
      </c>
      <c r="D483" s="3" t="s">
        <v>368</v>
      </c>
      <c r="E483" s="56">
        <v>28200</v>
      </c>
    </row>
    <row r="484" spans="1:5" x14ac:dyDescent="0.25">
      <c r="A484" s="20">
        <v>10020009</v>
      </c>
      <c r="B484" s="35" t="s">
        <v>417</v>
      </c>
      <c r="C484" s="21">
        <v>5370</v>
      </c>
      <c r="D484" s="3" t="s">
        <v>367</v>
      </c>
      <c r="E484" s="56">
        <v>800</v>
      </c>
    </row>
    <row r="485" spans="1:5" x14ac:dyDescent="0.25">
      <c r="A485" s="20">
        <v>10020009</v>
      </c>
      <c r="B485" s="35" t="s">
        <v>417</v>
      </c>
      <c r="C485" s="21">
        <v>5477</v>
      </c>
      <c r="D485" s="3" t="s">
        <v>366</v>
      </c>
      <c r="E485" s="56">
        <v>16500</v>
      </c>
    </row>
    <row r="486" spans="1:5" x14ac:dyDescent="0.25">
      <c r="A486" s="20">
        <v>10020010</v>
      </c>
      <c r="B486" s="35" t="s">
        <v>417</v>
      </c>
      <c r="C486" s="21">
        <v>5110</v>
      </c>
      <c r="D486" s="3" t="s">
        <v>233</v>
      </c>
      <c r="E486" s="56">
        <v>475900</v>
      </c>
    </row>
    <row r="487" spans="1:5" x14ac:dyDescent="0.25">
      <c r="A487" s="20">
        <v>10020010</v>
      </c>
      <c r="B487" s="35" t="s">
        <v>417</v>
      </c>
      <c r="C487" s="21">
        <v>5119</v>
      </c>
      <c r="D487" s="3" t="s">
        <v>231</v>
      </c>
      <c r="E487" s="56">
        <v>2200</v>
      </c>
    </row>
    <row r="488" spans="1:5" x14ac:dyDescent="0.25">
      <c r="A488" s="20">
        <v>10020010</v>
      </c>
      <c r="B488" s="35" t="s">
        <v>417</v>
      </c>
      <c r="C488" s="21">
        <v>5140</v>
      </c>
      <c r="D488" s="3" t="s">
        <v>230</v>
      </c>
      <c r="E488" s="56">
        <v>5300</v>
      </c>
    </row>
    <row r="489" spans="1:5" x14ac:dyDescent="0.25">
      <c r="A489" s="20">
        <v>10020010</v>
      </c>
      <c r="B489" s="35" t="s">
        <v>417</v>
      </c>
      <c r="C489" s="21">
        <v>5151</v>
      </c>
      <c r="D489" s="3" t="s">
        <v>279</v>
      </c>
      <c r="E489" s="56">
        <v>2600</v>
      </c>
    </row>
    <row r="490" spans="1:5" x14ac:dyDescent="0.25">
      <c r="A490" s="20">
        <v>10020010</v>
      </c>
      <c r="B490" s="35" t="s">
        <v>417</v>
      </c>
      <c r="C490" s="21">
        <v>5163</v>
      </c>
      <c r="D490" s="3" t="s">
        <v>229</v>
      </c>
      <c r="E490" s="56">
        <v>34900</v>
      </c>
    </row>
    <row r="491" spans="1:5" x14ac:dyDescent="0.25">
      <c r="A491" s="20">
        <v>10020010</v>
      </c>
      <c r="B491" s="35" t="s">
        <v>417</v>
      </c>
      <c r="C491" s="21">
        <v>5165</v>
      </c>
      <c r="D491" s="3" t="s">
        <v>228</v>
      </c>
      <c r="E491" s="56">
        <v>99600</v>
      </c>
    </row>
    <row r="492" spans="1:5" x14ac:dyDescent="0.25">
      <c r="A492" s="20">
        <v>10020010</v>
      </c>
      <c r="B492" s="35" t="s">
        <v>417</v>
      </c>
      <c r="C492" s="21">
        <v>5167</v>
      </c>
      <c r="D492" s="3" t="s">
        <v>227</v>
      </c>
      <c r="E492" s="56">
        <v>85300</v>
      </c>
    </row>
    <row r="493" spans="1:5" x14ac:dyDescent="0.25">
      <c r="A493" s="20">
        <v>10020010</v>
      </c>
      <c r="B493" s="35" t="s">
        <v>417</v>
      </c>
      <c r="C493" s="21">
        <v>5171</v>
      </c>
      <c r="D493" s="3" t="s">
        <v>226</v>
      </c>
      <c r="E493" s="56">
        <v>800</v>
      </c>
    </row>
    <row r="494" spans="1:5" x14ac:dyDescent="0.25">
      <c r="A494" s="20">
        <v>10020010</v>
      </c>
      <c r="B494" s="35" t="s">
        <v>417</v>
      </c>
      <c r="C494" s="21">
        <v>5172</v>
      </c>
      <c r="D494" s="3" t="s">
        <v>225</v>
      </c>
      <c r="E494" s="56">
        <v>900</v>
      </c>
    </row>
    <row r="495" spans="1:5" x14ac:dyDescent="0.25">
      <c r="A495" s="20">
        <v>10020010</v>
      </c>
      <c r="B495" s="35" t="s">
        <v>417</v>
      </c>
      <c r="C495" s="21">
        <v>5210</v>
      </c>
      <c r="D495" s="3" t="s">
        <v>269</v>
      </c>
      <c r="E495" s="56">
        <v>1800</v>
      </c>
    </row>
    <row r="496" spans="1:5" x14ac:dyDescent="0.25">
      <c r="A496" s="20">
        <v>10020010</v>
      </c>
      <c r="B496" s="35" t="s">
        <v>417</v>
      </c>
      <c r="C496" s="21">
        <v>5283</v>
      </c>
      <c r="D496" s="3" t="s">
        <v>221</v>
      </c>
      <c r="E496" s="56">
        <v>4470</v>
      </c>
    </row>
    <row r="497" spans="1:5" x14ac:dyDescent="0.25">
      <c r="A497" s="20">
        <v>10020010</v>
      </c>
      <c r="B497" s="35" t="s">
        <v>417</v>
      </c>
      <c r="C497" s="21">
        <v>5307</v>
      </c>
      <c r="D497" s="3" t="s">
        <v>218</v>
      </c>
      <c r="E497" s="56">
        <v>100</v>
      </c>
    </row>
    <row r="498" spans="1:5" x14ac:dyDescent="0.25">
      <c r="A498" s="20">
        <v>10020010</v>
      </c>
      <c r="B498" s="35" t="s">
        <v>417</v>
      </c>
      <c r="C498" s="21">
        <v>5316</v>
      </c>
      <c r="D498" s="3" t="s">
        <v>213</v>
      </c>
      <c r="E498" s="56">
        <v>12130</v>
      </c>
    </row>
    <row r="499" spans="1:5" x14ac:dyDescent="0.25">
      <c r="A499" s="31" t="s">
        <v>411</v>
      </c>
      <c r="B499" s="37"/>
      <c r="C499" s="37"/>
      <c r="D499" s="37"/>
      <c r="E499" s="10">
        <f>SUM(E421:E498)</f>
        <v>5234200</v>
      </c>
    </row>
    <row r="500" spans="1:5" x14ac:dyDescent="0.25">
      <c r="A500" s="20">
        <v>10021000</v>
      </c>
      <c r="B500" s="35" t="s">
        <v>418</v>
      </c>
      <c r="C500" s="21">
        <v>5110</v>
      </c>
      <c r="D500" s="3" t="s">
        <v>233</v>
      </c>
      <c r="E500" s="56">
        <v>1123800</v>
      </c>
    </row>
    <row r="501" spans="1:5" x14ac:dyDescent="0.25">
      <c r="A501" s="20">
        <v>10021000</v>
      </c>
      <c r="B501" s="35" t="s">
        <v>418</v>
      </c>
      <c r="C501" s="21">
        <v>5118</v>
      </c>
      <c r="D501" s="3" t="s">
        <v>232</v>
      </c>
      <c r="E501" s="56">
        <v>15200</v>
      </c>
    </row>
    <row r="502" spans="1:5" x14ac:dyDescent="0.25">
      <c r="A502" s="20">
        <v>10021000</v>
      </c>
      <c r="B502" s="35" t="s">
        <v>418</v>
      </c>
      <c r="C502" s="21">
        <v>5119</v>
      </c>
      <c r="D502" s="3" t="s">
        <v>231</v>
      </c>
      <c r="E502" s="56">
        <v>91100</v>
      </c>
    </row>
    <row r="503" spans="1:5" x14ac:dyDescent="0.25">
      <c r="A503" s="20">
        <v>10021000</v>
      </c>
      <c r="B503" s="35" t="s">
        <v>418</v>
      </c>
      <c r="C503" s="21">
        <v>5120</v>
      </c>
      <c r="D503" s="3" t="s">
        <v>344</v>
      </c>
      <c r="E503" s="56">
        <v>12600</v>
      </c>
    </row>
    <row r="504" spans="1:5" x14ac:dyDescent="0.25">
      <c r="A504" s="20">
        <v>10021000</v>
      </c>
      <c r="B504" s="35" t="s">
        <v>418</v>
      </c>
      <c r="C504" s="21">
        <v>5130</v>
      </c>
      <c r="D504" s="3" t="s">
        <v>358</v>
      </c>
      <c r="E504" s="56">
        <v>0</v>
      </c>
    </row>
    <row r="505" spans="1:5" x14ac:dyDescent="0.25">
      <c r="A505" s="20">
        <v>10021000</v>
      </c>
      <c r="B505" s="35" t="s">
        <v>418</v>
      </c>
      <c r="C505" s="21">
        <v>5140</v>
      </c>
      <c r="D505" s="3" t="s">
        <v>230</v>
      </c>
      <c r="E505" s="56">
        <v>10900</v>
      </c>
    </row>
    <row r="506" spans="1:5" x14ac:dyDescent="0.25">
      <c r="A506" s="20">
        <v>10021000</v>
      </c>
      <c r="B506" s="35" t="s">
        <v>418</v>
      </c>
      <c r="C506" s="21">
        <v>5151</v>
      </c>
      <c r="D506" s="3" t="s">
        <v>279</v>
      </c>
      <c r="E506" s="56">
        <v>39700</v>
      </c>
    </row>
    <row r="507" spans="1:5" x14ac:dyDescent="0.25">
      <c r="A507" s="20">
        <v>10021000</v>
      </c>
      <c r="B507" s="35" t="s">
        <v>418</v>
      </c>
      <c r="C507" s="21">
        <v>5163</v>
      </c>
      <c r="D507" s="3" t="s">
        <v>229</v>
      </c>
      <c r="E507" s="56">
        <v>94500</v>
      </c>
    </row>
    <row r="508" spans="1:5" x14ac:dyDescent="0.25">
      <c r="A508" s="20">
        <v>10021000</v>
      </c>
      <c r="B508" s="35" t="s">
        <v>418</v>
      </c>
      <c r="C508" s="21">
        <v>5165</v>
      </c>
      <c r="D508" s="3" t="s">
        <v>228</v>
      </c>
      <c r="E508" s="56">
        <v>142400</v>
      </c>
    </row>
    <row r="509" spans="1:5" x14ac:dyDescent="0.25">
      <c r="A509" s="20">
        <v>10021000</v>
      </c>
      <c r="B509" s="35" t="s">
        <v>418</v>
      </c>
      <c r="C509" s="21">
        <v>5167</v>
      </c>
      <c r="D509" s="3" t="s">
        <v>227</v>
      </c>
      <c r="E509" s="56">
        <v>227300</v>
      </c>
    </row>
    <row r="510" spans="1:5" x14ac:dyDescent="0.25">
      <c r="A510" s="20">
        <v>10021000</v>
      </c>
      <c r="B510" s="35" t="s">
        <v>418</v>
      </c>
      <c r="C510" s="21">
        <v>5171</v>
      </c>
      <c r="D510" s="3" t="s">
        <v>226</v>
      </c>
      <c r="E510" s="56">
        <v>15100</v>
      </c>
    </row>
    <row r="511" spans="1:5" x14ac:dyDescent="0.25">
      <c r="A511" s="20">
        <v>10021000</v>
      </c>
      <c r="B511" s="35" t="s">
        <v>418</v>
      </c>
      <c r="C511" s="21">
        <v>5172</v>
      </c>
      <c r="D511" s="3" t="s">
        <v>225</v>
      </c>
      <c r="E511" s="56">
        <v>1200</v>
      </c>
    </row>
    <row r="512" spans="1:5" x14ac:dyDescent="0.25">
      <c r="A512" s="20">
        <v>10021000</v>
      </c>
      <c r="B512" s="35" t="s">
        <v>418</v>
      </c>
      <c r="C512" s="21">
        <v>5210</v>
      </c>
      <c r="D512" s="3" t="s">
        <v>269</v>
      </c>
      <c r="E512" s="56">
        <v>1100</v>
      </c>
    </row>
    <row r="513" spans="1:5" x14ac:dyDescent="0.25">
      <c r="A513" s="20">
        <v>10021000</v>
      </c>
      <c r="B513" s="35" t="s">
        <v>418</v>
      </c>
      <c r="C513" s="21">
        <v>5213</v>
      </c>
      <c r="D513" s="3" t="s">
        <v>223</v>
      </c>
      <c r="E513" s="56">
        <v>400</v>
      </c>
    </row>
    <row r="514" spans="1:5" x14ac:dyDescent="0.25">
      <c r="A514" s="20">
        <v>10021000</v>
      </c>
      <c r="B514" s="35" t="s">
        <v>418</v>
      </c>
      <c r="C514" s="21">
        <v>5214</v>
      </c>
      <c r="D514" s="3" t="s">
        <v>241</v>
      </c>
      <c r="E514" s="56">
        <v>140000</v>
      </c>
    </row>
    <row r="515" spans="1:5" x14ac:dyDescent="0.25">
      <c r="A515" s="20">
        <v>10021000</v>
      </c>
      <c r="B515" s="35" t="s">
        <v>418</v>
      </c>
      <c r="C515" s="21">
        <v>5216</v>
      </c>
      <c r="D515" s="3" t="s">
        <v>238</v>
      </c>
      <c r="E515" s="56">
        <v>2400</v>
      </c>
    </row>
    <row r="516" spans="1:5" x14ac:dyDescent="0.25">
      <c r="A516" s="20">
        <v>10021000</v>
      </c>
      <c r="B516" s="35" t="s">
        <v>418</v>
      </c>
      <c r="C516" s="21">
        <v>5222</v>
      </c>
      <c r="D516" s="3" t="s">
        <v>365</v>
      </c>
      <c r="E516" s="56">
        <v>6000</v>
      </c>
    </row>
    <row r="517" spans="1:5" x14ac:dyDescent="0.25">
      <c r="A517" s="20">
        <v>10021000</v>
      </c>
      <c r="B517" s="35" t="s">
        <v>418</v>
      </c>
      <c r="C517" s="21">
        <v>5223</v>
      </c>
      <c r="D517" s="3" t="s">
        <v>237</v>
      </c>
      <c r="E517" s="56">
        <v>11000</v>
      </c>
    </row>
    <row r="518" spans="1:5" x14ac:dyDescent="0.25">
      <c r="A518" s="20">
        <v>10021000</v>
      </c>
      <c r="B518" s="35" t="s">
        <v>418</v>
      </c>
      <c r="C518" s="21">
        <v>5224</v>
      </c>
      <c r="D518" s="3" t="s">
        <v>249</v>
      </c>
      <c r="E518" s="56">
        <v>4000</v>
      </c>
    </row>
    <row r="519" spans="1:5" x14ac:dyDescent="0.25">
      <c r="A519" s="20">
        <v>10021000</v>
      </c>
      <c r="B519" s="35" t="s">
        <v>418</v>
      </c>
      <c r="C519" s="21">
        <v>5235</v>
      </c>
      <c r="D519" s="3" t="s">
        <v>222</v>
      </c>
      <c r="E519" s="56">
        <v>5000</v>
      </c>
    </row>
    <row r="520" spans="1:5" x14ac:dyDescent="0.25">
      <c r="A520" s="20">
        <v>10021000</v>
      </c>
      <c r="B520" s="35" t="s">
        <v>418</v>
      </c>
      <c r="C520" s="21">
        <v>5239</v>
      </c>
      <c r="D520" s="3" t="s">
        <v>325</v>
      </c>
      <c r="E520" s="56">
        <v>70000</v>
      </c>
    </row>
    <row r="521" spans="1:5" x14ac:dyDescent="0.25">
      <c r="A521" s="20">
        <v>10021000</v>
      </c>
      <c r="B521" s="35" t="s">
        <v>418</v>
      </c>
      <c r="C521" s="21">
        <v>5277</v>
      </c>
      <c r="D521" s="3" t="s">
        <v>240</v>
      </c>
      <c r="E521" s="56">
        <v>300</v>
      </c>
    </row>
    <row r="522" spans="1:5" x14ac:dyDescent="0.25">
      <c r="A522" s="20">
        <v>10021000</v>
      </c>
      <c r="B522" s="35" t="s">
        <v>418</v>
      </c>
      <c r="C522" s="21">
        <v>5316</v>
      </c>
      <c r="D522" s="3" t="s">
        <v>213</v>
      </c>
      <c r="E522" s="56">
        <v>12500</v>
      </c>
    </row>
    <row r="523" spans="1:5" x14ac:dyDescent="0.25">
      <c r="A523" s="20">
        <v>10021000</v>
      </c>
      <c r="B523" s="35" t="s">
        <v>418</v>
      </c>
      <c r="C523" s="21">
        <v>5320</v>
      </c>
      <c r="D523" s="3" t="s">
        <v>263</v>
      </c>
      <c r="E523" s="56">
        <v>10000</v>
      </c>
    </row>
    <row r="524" spans="1:5" x14ac:dyDescent="0.25">
      <c r="A524" s="20">
        <v>10021000</v>
      </c>
      <c r="B524" s="35" t="s">
        <v>418</v>
      </c>
      <c r="C524" s="21">
        <v>5328</v>
      </c>
      <c r="D524" s="3" t="s">
        <v>244</v>
      </c>
      <c r="E524" s="56">
        <v>3000</v>
      </c>
    </row>
    <row r="525" spans="1:5" x14ac:dyDescent="0.25">
      <c r="A525" s="20">
        <v>10021000</v>
      </c>
      <c r="B525" s="35" t="s">
        <v>418</v>
      </c>
      <c r="C525" s="21">
        <v>5329</v>
      </c>
      <c r="D525" s="3" t="s">
        <v>281</v>
      </c>
      <c r="E525" s="56">
        <v>8500</v>
      </c>
    </row>
    <row r="526" spans="1:5" x14ac:dyDescent="0.25">
      <c r="A526" s="20">
        <v>10021000</v>
      </c>
      <c r="B526" s="35" t="s">
        <v>418</v>
      </c>
      <c r="C526" s="21">
        <v>5388</v>
      </c>
      <c r="D526" s="3" t="s">
        <v>243</v>
      </c>
      <c r="E526" s="56">
        <v>64500</v>
      </c>
    </row>
    <row r="527" spans="1:5" x14ac:dyDescent="0.25">
      <c r="A527" s="20">
        <v>10021000</v>
      </c>
      <c r="B527" s="35" t="s">
        <v>418</v>
      </c>
      <c r="C527" s="21">
        <v>5402</v>
      </c>
      <c r="D527" s="3" t="s">
        <v>258</v>
      </c>
      <c r="E527" s="56">
        <v>4000</v>
      </c>
    </row>
    <row r="528" spans="1:5" x14ac:dyDescent="0.25">
      <c r="A528" s="20">
        <v>10021000</v>
      </c>
      <c r="B528" s="35" t="s">
        <v>418</v>
      </c>
      <c r="C528" s="21">
        <v>5414</v>
      </c>
      <c r="D528" s="3" t="s">
        <v>276</v>
      </c>
      <c r="E528" s="56">
        <v>500</v>
      </c>
    </row>
    <row r="529" spans="1:5" x14ac:dyDescent="0.25">
      <c r="A529" s="20">
        <v>10021000</v>
      </c>
      <c r="B529" s="35" t="s">
        <v>418</v>
      </c>
      <c r="C529" s="21">
        <v>5421</v>
      </c>
      <c r="D529" s="3" t="s">
        <v>235</v>
      </c>
      <c r="E529" s="56">
        <v>5000</v>
      </c>
    </row>
    <row r="530" spans="1:5" x14ac:dyDescent="0.25">
      <c r="A530" s="20">
        <v>10021000</v>
      </c>
      <c r="B530" s="35" t="s">
        <v>418</v>
      </c>
      <c r="C530" s="21">
        <v>5434</v>
      </c>
      <c r="D530" s="3" t="s">
        <v>203</v>
      </c>
      <c r="E530" s="56">
        <v>133300</v>
      </c>
    </row>
    <row r="531" spans="1:5" x14ac:dyDescent="0.25">
      <c r="A531" s="20">
        <v>10021000</v>
      </c>
      <c r="B531" s="35" t="s">
        <v>418</v>
      </c>
      <c r="C531" s="21">
        <v>5436</v>
      </c>
      <c r="D531" s="3" t="s">
        <v>202</v>
      </c>
      <c r="E531" s="56">
        <v>82800</v>
      </c>
    </row>
    <row r="532" spans="1:5" x14ac:dyDescent="0.25">
      <c r="A532" s="20">
        <v>10021000</v>
      </c>
      <c r="B532" s="35" t="s">
        <v>418</v>
      </c>
      <c r="C532" s="21">
        <v>5456</v>
      </c>
      <c r="D532" s="3" t="s">
        <v>364</v>
      </c>
      <c r="E532" s="56">
        <v>9000</v>
      </c>
    </row>
    <row r="533" spans="1:5" x14ac:dyDescent="0.25">
      <c r="A533" s="20">
        <v>10021000</v>
      </c>
      <c r="B533" s="35" t="s">
        <v>418</v>
      </c>
      <c r="C533" s="21">
        <v>5462</v>
      </c>
      <c r="D533" s="3" t="s">
        <v>346</v>
      </c>
      <c r="E533" s="56">
        <v>220000</v>
      </c>
    </row>
    <row r="534" spans="1:5" x14ac:dyDescent="0.25">
      <c r="A534" s="20">
        <v>10021002</v>
      </c>
      <c r="B534" s="35" t="s">
        <v>418</v>
      </c>
      <c r="C534" s="21">
        <v>5110</v>
      </c>
      <c r="D534" s="3" t="s">
        <v>233</v>
      </c>
      <c r="E534" s="56">
        <v>14747700</v>
      </c>
    </row>
    <row r="535" spans="1:5" x14ac:dyDescent="0.25">
      <c r="A535" s="20">
        <v>10021002</v>
      </c>
      <c r="B535" s="35" t="s">
        <v>418</v>
      </c>
      <c r="C535" s="21">
        <v>5118</v>
      </c>
      <c r="D535" s="3" t="s">
        <v>232</v>
      </c>
      <c r="E535" s="56">
        <v>96400</v>
      </c>
    </row>
    <row r="536" spans="1:5" x14ac:dyDescent="0.25">
      <c r="A536" s="20">
        <v>10021002</v>
      </c>
      <c r="B536" s="35" t="s">
        <v>418</v>
      </c>
      <c r="C536" s="21">
        <v>5119</v>
      </c>
      <c r="D536" s="3" t="s">
        <v>231</v>
      </c>
      <c r="E536" s="56">
        <v>2110800</v>
      </c>
    </row>
    <row r="537" spans="1:5" x14ac:dyDescent="0.25">
      <c r="A537" s="20">
        <v>10021002</v>
      </c>
      <c r="B537" s="35" t="s">
        <v>418</v>
      </c>
      <c r="C537" s="21">
        <v>5120</v>
      </c>
      <c r="D537" s="3" t="s">
        <v>344</v>
      </c>
      <c r="E537" s="56">
        <v>133200</v>
      </c>
    </row>
    <row r="538" spans="1:5" x14ac:dyDescent="0.25">
      <c r="A538" s="20">
        <v>10021002</v>
      </c>
      <c r="B538" s="35" t="s">
        <v>418</v>
      </c>
      <c r="C538" s="21">
        <v>5130</v>
      </c>
      <c r="D538" s="3" t="s">
        <v>358</v>
      </c>
      <c r="E538" s="56">
        <v>250000</v>
      </c>
    </row>
    <row r="539" spans="1:5" x14ac:dyDescent="0.25">
      <c r="A539" s="20">
        <v>10021002</v>
      </c>
      <c r="B539" s="35" t="s">
        <v>418</v>
      </c>
      <c r="C539" s="21">
        <v>5135</v>
      </c>
      <c r="D539" s="3" t="s">
        <v>357</v>
      </c>
      <c r="E539" s="56">
        <v>17100</v>
      </c>
    </row>
    <row r="540" spans="1:5" x14ac:dyDescent="0.25">
      <c r="A540" s="20">
        <v>10021002</v>
      </c>
      <c r="B540" s="35" t="s">
        <v>418</v>
      </c>
      <c r="C540" s="21">
        <v>5140</v>
      </c>
      <c r="D540" s="3" t="s">
        <v>230</v>
      </c>
      <c r="E540" s="56">
        <v>92400</v>
      </c>
    </row>
    <row r="541" spans="1:5" x14ac:dyDescent="0.25">
      <c r="A541" s="20">
        <v>10021002</v>
      </c>
      <c r="B541" s="35" t="s">
        <v>418</v>
      </c>
      <c r="C541" s="21">
        <v>5151</v>
      </c>
      <c r="D541" s="3" t="s">
        <v>279</v>
      </c>
      <c r="E541" s="56">
        <v>398600</v>
      </c>
    </row>
    <row r="542" spans="1:5" x14ac:dyDescent="0.25">
      <c r="A542" s="20">
        <v>10021002</v>
      </c>
      <c r="B542" s="35" t="s">
        <v>418</v>
      </c>
      <c r="C542" s="21">
        <v>5163</v>
      </c>
      <c r="D542" s="3" t="s">
        <v>229</v>
      </c>
      <c r="E542" s="56">
        <v>1322800</v>
      </c>
    </row>
    <row r="543" spans="1:5" x14ac:dyDescent="0.25">
      <c r="A543" s="20">
        <v>10021002</v>
      </c>
      <c r="B543" s="35" t="s">
        <v>418</v>
      </c>
      <c r="C543" s="21">
        <v>5165</v>
      </c>
      <c r="D543" s="3" t="s">
        <v>228</v>
      </c>
      <c r="E543" s="56">
        <v>2037900</v>
      </c>
    </row>
    <row r="544" spans="1:5" x14ac:dyDescent="0.25">
      <c r="A544" s="20">
        <v>10021002</v>
      </c>
      <c r="B544" s="35" t="s">
        <v>418</v>
      </c>
      <c r="C544" s="21">
        <v>5167</v>
      </c>
      <c r="D544" s="3" t="s">
        <v>227</v>
      </c>
      <c r="E544" s="56">
        <v>3132900</v>
      </c>
    </row>
    <row r="545" spans="1:5" x14ac:dyDescent="0.25">
      <c r="A545" s="20">
        <v>10021002</v>
      </c>
      <c r="B545" s="35" t="s">
        <v>418</v>
      </c>
      <c r="C545" s="21">
        <v>5171</v>
      </c>
      <c r="D545" s="3" t="s">
        <v>226</v>
      </c>
      <c r="E545" s="56">
        <v>205600</v>
      </c>
    </row>
    <row r="546" spans="1:5" x14ac:dyDescent="0.25">
      <c r="A546" s="20">
        <v>10021002</v>
      </c>
      <c r="B546" s="35" t="s">
        <v>418</v>
      </c>
      <c r="C546" s="21">
        <v>5172</v>
      </c>
      <c r="D546" s="3" t="s">
        <v>225</v>
      </c>
      <c r="E546" s="56">
        <v>18000</v>
      </c>
    </row>
    <row r="547" spans="1:5" x14ac:dyDescent="0.25">
      <c r="A547" s="20">
        <v>10021002</v>
      </c>
      <c r="B547" s="35" t="s">
        <v>418</v>
      </c>
      <c r="C547" s="21">
        <v>5209</v>
      </c>
      <c r="D547" s="3" t="s">
        <v>224</v>
      </c>
      <c r="E547" s="56">
        <v>10200</v>
      </c>
    </row>
    <row r="548" spans="1:5" x14ac:dyDescent="0.25">
      <c r="A548" s="20">
        <v>10021002</v>
      </c>
      <c r="B548" s="35" t="s">
        <v>418</v>
      </c>
      <c r="C548" s="21">
        <v>5210</v>
      </c>
      <c r="D548" s="3" t="s">
        <v>269</v>
      </c>
      <c r="E548" s="56">
        <v>1200</v>
      </c>
    </row>
    <row r="549" spans="1:5" x14ac:dyDescent="0.25">
      <c r="A549" s="20">
        <v>10021002</v>
      </c>
      <c r="B549" s="35" t="s">
        <v>418</v>
      </c>
      <c r="C549" s="21">
        <v>5235</v>
      </c>
      <c r="D549" s="3" t="s">
        <v>222</v>
      </c>
      <c r="E549" s="56">
        <v>5400</v>
      </c>
    </row>
    <row r="550" spans="1:5" x14ac:dyDescent="0.25">
      <c r="A550" s="20">
        <v>10021002</v>
      </c>
      <c r="B550" s="35" t="s">
        <v>418</v>
      </c>
      <c r="C550" s="21">
        <v>5238</v>
      </c>
      <c r="D550" s="3" t="s">
        <v>311</v>
      </c>
      <c r="E550" s="56">
        <v>244300</v>
      </c>
    </row>
    <row r="551" spans="1:5" x14ac:dyDescent="0.25">
      <c r="A551" s="20">
        <v>10021002</v>
      </c>
      <c r="B551" s="35" t="s">
        <v>418</v>
      </c>
      <c r="C551" s="21">
        <v>5304</v>
      </c>
      <c r="D551" s="3" t="s">
        <v>356</v>
      </c>
      <c r="E551" s="56">
        <v>40000</v>
      </c>
    </row>
    <row r="552" spans="1:5" x14ac:dyDescent="0.25">
      <c r="A552" s="20">
        <v>10021002</v>
      </c>
      <c r="B552" s="35" t="s">
        <v>418</v>
      </c>
      <c r="C552" s="21">
        <v>5314</v>
      </c>
      <c r="D552" s="3" t="s">
        <v>215</v>
      </c>
      <c r="E552" s="56">
        <v>643000</v>
      </c>
    </row>
    <row r="553" spans="1:5" x14ac:dyDescent="0.25">
      <c r="A553" s="20">
        <v>10021002</v>
      </c>
      <c r="B553" s="35" t="s">
        <v>418</v>
      </c>
      <c r="C553" s="21">
        <v>5316</v>
      </c>
      <c r="D553" s="3" t="s">
        <v>213</v>
      </c>
      <c r="E553" s="56">
        <v>33900</v>
      </c>
    </row>
    <row r="554" spans="1:5" x14ac:dyDescent="0.25">
      <c r="A554" s="20">
        <v>10021002</v>
      </c>
      <c r="B554" s="35" t="s">
        <v>418</v>
      </c>
      <c r="C554" s="21">
        <v>5322</v>
      </c>
      <c r="D554" s="3" t="s">
        <v>355</v>
      </c>
      <c r="E554" s="56">
        <v>45900</v>
      </c>
    </row>
    <row r="555" spans="1:5" x14ac:dyDescent="0.25">
      <c r="A555" s="20">
        <v>10021002</v>
      </c>
      <c r="B555" s="35" t="s">
        <v>418</v>
      </c>
      <c r="C555" s="21">
        <v>5328</v>
      </c>
      <c r="D555" s="3" t="s">
        <v>244</v>
      </c>
      <c r="E555" s="56">
        <v>0</v>
      </c>
    </row>
    <row r="556" spans="1:5" x14ac:dyDescent="0.25">
      <c r="A556" s="20">
        <v>10021002</v>
      </c>
      <c r="B556" s="35" t="s">
        <v>418</v>
      </c>
      <c r="C556" s="21">
        <v>5330</v>
      </c>
      <c r="D556" s="3" t="s">
        <v>212</v>
      </c>
      <c r="E556" s="56">
        <v>696000</v>
      </c>
    </row>
    <row r="557" spans="1:5" x14ac:dyDescent="0.25">
      <c r="A557" s="20">
        <v>10021002</v>
      </c>
      <c r="B557" s="35" t="s">
        <v>418</v>
      </c>
      <c r="C557" s="21">
        <v>5334</v>
      </c>
      <c r="D557" s="3" t="s">
        <v>211</v>
      </c>
      <c r="E557" s="56">
        <v>310400</v>
      </c>
    </row>
    <row r="558" spans="1:5" x14ac:dyDescent="0.25">
      <c r="A558" s="20">
        <v>10021002</v>
      </c>
      <c r="B558" s="35" t="s">
        <v>418</v>
      </c>
      <c r="C558" s="21">
        <v>5335</v>
      </c>
      <c r="D558" s="3" t="s">
        <v>363</v>
      </c>
      <c r="E558" s="56">
        <v>22200</v>
      </c>
    </row>
    <row r="559" spans="1:5" x14ac:dyDescent="0.25">
      <c r="A559" s="20">
        <v>10021002</v>
      </c>
      <c r="B559" s="35" t="s">
        <v>418</v>
      </c>
      <c r="C559" s="21">
        <v>5336</v>
      </c>
      <c r="D559" s="3" t="s">
        <v>210</v>
      </c>
      <c r="E559" s="56">
        <v>2400</v>
      </c>
    </row>
    <row r="560" spans="1:5" x14ac:dyDescent="0.25">
      <c r="A560" s="20">
        <v>10021002</v>
      </c>
      <c r="B560" s="35" t="s">
        <v>418</v>
      </c>
      <c r="C560" s="21">
        <v>5354</v>
      </c>
      <c r="D560" s="3" t="s">
        <v>362</v>
      </c>
      <c r="E560" s="56">
        <v>18300</v>
      </c>
    </row>
    <row r="561" spans="1:5" x14ac:dyDescent="0.25">
      <c r="A561" s="20">
        <v>10021002</v>
      </c>
      <c r="B561" s="35" t="s">
        <v>418</v>
      </c>
      <c r="C561" s="21">
        <v>5355</v>
      </c>
      <c r="D561" s="3" t="s">
        <v>361</v>
      </c>
      <c r="E561" s="56">
        <v>12000</v>
      </c>
    </row>
    <row r="562" spans="1:5" x14ac:dyDescent="0.25">
      <c r="A562" s="20">
        <v>10021002</v>
      </c>
      <c r="B562" s="35" t="s">
        <v>418</v>
      </c>
      <c r="C562" s="21">
        <v>5368</v>
      </c>
      <c r="D562" s="3" t="s">
        <v>206</v>
      </c>
      <c r="E562" s="56">
        <v>236100</v>
      </c>
    </row>
    <row r="563" spans="1:5" x14ac:dyDescent="0.25">
      <c r="A563" s="20">
        <v>10021002</v>
      </c>
      <c r="B563" s="35" t="s">
        <v>418</v>
      </c>
      <c r="C563" s="21">
        <v>5369</v>
      </c>
      <c r="D563" s="3" t="s">
        <v>260</v>
      </c>
      <c r="E563" s="56">
        <v>34000</v>
      </c>
    </row>
    <row r="564" spans="1:5" x14ac:dyDescent="0.25">
      <c r="A564" s="20">
        <v>10021002</v>
      </c>
      <c r="B564" s="35" t="s">
        <v>418</v>
      </c>
      <c r="C564" s="21">
        <v>5414</v>
      </c>
      <c r="D564" s="3" t="s">
        <v>276</v>
      </c>
      <c r="E564" s="56">
        <v>2300</v>
      </c>
    </row>
    <row r="565" spans="1:5" x14ac:dyDescent="0.25">
      <c r="A565" s="20">
        <v>10021002</v>
      </c>
      <c r="B565" s="35" t="s">
        <v>418</v>
      </c>
      <c r="C565" s="21">
        <v>5421</v>
      </c>
      <c r="D565" s="3" t="s">
        <v>235</v>
      </c>
      <c r="E565" s="56">
        <v>2300</v>
      </c>
    </row>
    <row r="566" spans="1:5" x14ac:dyDescent="0.25">
      <c r="A566" s="20">
        <v>10021002</v>
      </c>
      <c r="B566" s="35" t="s">
        <v>418</v>
      </c>
      <c r="C566" s="21">
        <v>5434</v>
      </c>
      <c r="D566" s="3" t="s">
        <v>203</v>
      </c>
      <c r="E566" s="56">
        <v>88900</v>
      </c>
    </row>
    <row r="567" spans="1:5" x14ac:dyDescent="0.25">
      <c r="A567" s="20">
        <v>10021002</v>
      </c>
      <c r="B567" s="35" t="s">
        <v>418</v>
      </c>
      <c r="C567" s="21">
        <v>5436</v>
      </c>
      <c r="D567" s="3" t="s">
        <v>202</v>
      </c>
      <c r="E567" s="56">
        <v>57500</v>
      </c>
    </row>
    <row r="568" spans="1:5" x14ac:dyDescent="0.25">
      <c r="A568" s="20">
        <v>10021002</v>
      </c>
      <c r="B568" s="35" t="s">
        <v>418</v>
      </c>
      <c r="C568" s="21">
        <v>5462</v>
      </c>
      <c r="D568" s="3" t="s">
        <v>346</v>
      </c>
      <c r="E568" s="56">
        <v>23800</v>
      </c>
    </row>
    <row r="569" spans="1:5" x14ac:dyDescent="0.25">
      <c r="A569" s="20">
        <v>10021002</v>
      </c>
      <c r="B569" s="35" t="s">
        <v>418</v>
      </c>
      <c r="C569" s="21">
        <v>5483</v>
      </c>
      <c r="D569" s="3" t="s">
        <v>282</v>
      </c>
      <c r="E569" s="56">
        <v>10000</v>
      </c>
    </row>
    <row r="570" spans="1:5" x14ac:dyDescent="0.25">
      <c r="A570" s="20">
        <v>10021002</v>
      </c>
      <c r="B570" s="35" t="s">
        <v>418</v>
      </c>
      <c r="C570" s="21">
        <v>5489</v>
      </c>
      <c r="D570" s="3" t="s">
        <v>345</v>
      </c>
      <c r="E570" s="56">
        <v>2000</v>
      </c>
    </row>
    <row r="571" spans="1:5" x14ac:dyDescent="0.25">
      <c r="A571" s="20">
        <v>10021003</v>
      </c>
      <c r="B571" s="35" t="s">
        <v>418</v>
      </c>
      <c r="C571" s="21">
        <v>5110</v>
      </c>
      <c r="D571" s="3" t="s">
        <v>233</v>
      </c>
      <c r="E571" s="56">
        <v>2174500</v>
      </c>
    </row>
    <row r="572" spans="1:5" x14ac:dyDescent="0.25">
      <c r="A572" s="20">
        <v>10021003</v>
      </c>
      <c r="B572" s="35" t="s">
        <v>418</v>
      </c>
      <c r="C572" s="21">
        <v>5118</v>
      </c>
      <c r="D572" s="3" t="s">
        <v>232</v>
      </c>
      <c r="E572" s="56">
        <v>4200</v>
      </c>
    </row>
    <row r="573" spans="1:5" x14ac:dyDescent="0.25">
      <c r="A573" s="20">
        <v>10021003</v>
      </c>
      <c r="B573" s="35" t="s">
        <v>418</v>
      </c>
      <c r="C573" s="21">
        <v>5119</v>
      </c>
      <c r="D573" s="3" t="s">
        <v>231</v>
      </c>
      <c r="E573" s="56">
        <v>224400</v>
      </c>
    </row>
    <row r="574" spans="1:5" x14ac:dyDescent="0.25">
      <c r="A574" s="20">
        <v>10021003</v>
      </c>
      <c r="B574" s="35" t="s">
        <v>418</v>
      </c>
      <c r="C574" s="21">
        <v>5120</v>
      </c>
      <c r="D574" s="3" t="s">
        <v>344</v>
      </c>
      <c r="E574" s="56">
        <v>21600</v>
      </c>
    </row>
    <row r="575" spans="1:5" x14ac:dyDescent="0.25">
      <c r="A575" s="20">
        <v>10021003</v>
      </c>
      <c r="B575" s="35" t="s">
        <v>418</v>
      </c>
      <c r="C575" s="21">
        <v>5130</v>
      </c>
      <c r="D575" s="3" t="s">
        <v>358</v>
      </c>
      <c r="E575" s="56">
        <v>2800</v>
      </c>
    </row>
    <row r="576" spans="1:5" x14ac:dyDescent="0.25">
      <c r="A576" s="20">
        <v>10021003</v>
      </c>
      <c r="B576" s="35" t="s">
        <v>418</v>
      </c>
      <c r="C576" s="21">
        <v>5135</v>
      </c>
      <c r="D576" s="3" t="s">
        <v>357</v>
      </c>
      <c r="E576" s="56">
        <v>2000</v>
      </c>
    </row>
    <row r="577" spans="1:5" x14ac:dyDescent="0.25">
      <c r="A577" s="20">
        <v>10021003</v>
      </c>
      <c r="B577" s="35" t="s">
        <v>418</v>
      </c>
      <c r="C577" s="21">
        <v>5140</v>
      </c>
      <c r="D577" s="3" t="s">
        <v>230</v>
      </c>
      <c r="E577" s="56">
        <v>24300</v>
      </c>
    </row>
    <row r="578" spans="1:5" x14ac:dyDescent="0.25">
      <c r="A578" s="20">
        <v>10021003</v>
      </c>
      <c r="B578" s="35" t="s">
        <v>418</v>
      </c>
      <c r="C578" s="21">
        <v>5151</v>
      </c>
      <c r="D578" s="3" t="s">
        <v>279</v>
      </c>
      <c r="E578" s="56">
        <v>20700</v>
      </c>
    </row>
    <row r="579" spans="1:5" x14ac:dyDescent="0.25">
      <c r="A579" s="20">
        <v>10021003</v>
      </c>
      <c r="B579" s="35" t="s">
        <v>418</v>
      </c>
      <c r="C579" s="21">
        <v>5163</v>
      </c>
      <c r="D579" s="3" t="s">
        <v>229</v>
      </c>
      <c r="E579" s="56">
        <v>178400</v>
      </c>
    </row>
    <row r="580" spans="1:5" x14ac:dyDescent="0.25">
      <c r="A580" s="20">
        <v>10021003</v>
      </c>
      <c r="B580" s="35" t="s">
        <v>418</v>
      </c>
      <c r="C580" s="21">
        <v>5165</v>
      </c>
      <c r="D580" s="3" t="s">
        <v>228</v>
      </c>
      <c r="E580" s="56">
        <v>284400</v>
      </c>
    </row>
    <row r="581" spans="1:5" x14ac:dyDescent="0.25">
      <c r="A581" s="20">
        <v>10021003</v>
      </c>
      <c r="B581" s="35" t="s">
        <v>418</v>
      </c>
      <c r="C581" s="21">
        <v>5167</v>
      </c>
      <c r="D581" s="3" t="s">
        <v>227</v>
      </c>
      <c r="E581" s="56">
        <v>430300</v>
      </c>
    </row>
    <row r="582" spans="1:5" x14ac:dyDescent="0.25">
      <c r="A582" s="20">
        <v>10021003</v>
      </c>
      <c r="B582" s="35" t="s">
        <v>418</v>
      </c>
      <c r="C582" s="21">
        <v>5171</v>
      </c>
      <c r="D582" s="3" t="s">
        <v>226</v>
      </c>
      <c r="E582" s="56">
        <v>17700</v>
      </c>
    </row>
    <row r="583" spans="1:5" x14ac:dyDescent="0.25">
      <c r="A583" s="20">
        <v>10021003</v>
      </c>
      <c r="B583" s="35" t="s">
        <v>418</v>
      </c>
      <c r="C583" s="21">
        <v>5172</v>
      </c>
      <c r="D583" s="3" t="s">
        <v>225</v>
      </c>
      <c r="E583" s="56">
        <v>2600</v>
      </c>
    </row>
    <row r="584" spans="1:5" x14ac:dyDescent="0.25">
      <c r="A584" s="20">
        <v>10021003</v>
      </c>
      <c r="B584" s="35" t="s">
        <v>418</v>
      </c>
      <c r="C584" s="21">
        <v>5209</v>
      </c>
      <c r="D584" s="3" t="s">
        <v>224</v>
      </c>
      <c r="E584" s="56">
        <v>267800</v>
      </c>
    </row>
    <row r="585" spans="1:5" x14ac:dyDescent="0.25">
      <c r="A585" s="20">
        <v>10021003</v>
      </c>
      <c r="B585" s="35" t="s">
        <v>418</v>
      </c>
      <c r="C585" s="21">
        <v>5210</v>
      </c>
      <c r="D585" s="3" t="s">
        <v>269</v>
      </c>
      <c r="E585" s="56">
        <v>4000</v>
      </c>
    </row>
    <row r="586" spans="1:5" x14ac:dyDescent="0.25">
      <c r="A586" s="20">
        <v>10021003</v>
      </c>
      <c r="B586" s="35" t="s">
        <v>418</v>
      </c>
      <c r="C586" s="21">
        <v>5229</v>
      </c>
      <c r="D586" s="3" t="s">
        <v>248</v>
      </c>
      <c r="E586" s="56">
        <v>45500</v>
      </c>
    </row>
    <row r="587" spans="1:5" x14ac:dyDescent="0.25">
      <c r="A587" s="20">
        <v>10021003</v>
      </c>
      <c r="B587" s="35" t="s">
        <v>418</v>
      </c>
      <c r="C587" s="21">
        <v>5230</v>
      </c>
      <c r="D587" s="3" t="s">
        <v>247</v>
      </c>
      <c r="E587" s="56">
        <v>36300</v>
      </c>
    </row>
    <row r="588" spans="1:5" x14ac:dyDescent="0.25">
      <c r="A588" s="20">
        <v>10021003</v>
      </c>
      <c r="B588" s="35" t="s">
        <v>418</v>
      </c>
      <c r="C588" s="21">
        <v>5235</v>
      </c>
      <c r="D588" s="3" t="s">
        <v>222</v>
      </c>
      <c r="E588" s="56">
        <v>28900</v>
      </c>
    </row>
    <row r="589" spans="1:5" x14ac:dyDescent="0.25">
      <c r="A589" s="20">
        <v>10021003</v>
      </c>
      <c r="B589" s="35" t="s">
        <v>418</v>
      </c>
      <c r="C589" s="21">
        <v>5238</v>
      </c>
      <c r="D589" s="3" t="s">
        <v>317</v>
      </c>
      <c r="E589" s="56">
        <v>300</v>
      </c>
    </row>
    <row r="590" spans="1:5" x14ac:dyDescent="0.25">
      <c r="A590" s="20">
        <v>10021003</v>
      </c>
      <c r="B590" s="35" t="s">
        <v>418</v>
      </c>
      <c r="C590" s="21">
        <v>5283</v>
      </c>
      <c r="D590" s="3" t="s">
        <v>221</v>
      </c>
      <c r="E590" s="56">
        <v>5000</v>
      </c>
    </row>
    <row r="591" spans="1:5" x14ac:dyDescent="0.25">
      <c r="A591" s="20">
        <v>10021003</v>
      </c>
      <c r="B591" s="35" t="s">
        <v>418</v>
      </c>
      <c r="C591" s="21">
        <v>5284</v>
      </c>
      <c r="D591" s="3" t="s">
        <v>322</v>
      </c>
      <c r="E591" s="56">
        <v>5200</v>
      </c>
    </row>
    <row r="592" spans="1:5" x14ac:dyDescent="0.25">
      <c r="A592" s="20">
        <v>10021003</v>
      </c>
      <c r="B592" s="35" t="s">
        <v>418</v>
      </c>
      <c r="C592" s="21">
        <v>5304</v>
      </c>
      <c r="D592" s="3" t="s">
        <v>356</v>
      </c>
      <c r="E592" s="56">
        <v>42500</v>
      </c>
    </row>
    <row r="593" spans="1:5" x14ac:dyDescent="0.25">
      <c r="A593" s="20">
        <v>10021003</v>
      </c>
      <c r="B593" s="35" t="s">
        <v>418</v>
      </c>
      <c r="C593" s="21">
        <v>5305</v>
      </c>
      <c r="D593" s="3" t="s">
        <v>264</v>
      </c>
      <c r="E593" s="56">
        <v>9000</v>
      </c>
    </row>
    <row r="594" spans="1:5" x14ac:dyDescent="0.25">
      <c r="A594" s="20">
        <v>10021003</v>
      </c>
      <c r="B594" s="35" t="s">
        <v>418</v>
      </c>
      <c r="C594" s="21">
        <v>5307</v>
      </c>
      <c r="D594" s="3" t="s">
        <v>218</v>
      </c>
      <c r="E594" s="56">
        <v>7800</v>
      </c>
    </row>
    <row r="595" spans="1:5" x14ac:dyDescent="0.25">
      <c r="A595" s="20">
        <v>10021003</v>
      </c>
      <c r="B595" s="35" t="s">
        <v>418</v>
      </c>
      <c r="C595" s="21">
        <v>5316</v>
      </c>
      <c r="D595" s="3" t="s">
        <v>213</v>
      </c>
      <c r="E595" s="56">
        <v>46200</v>
      </c>
    </row>
    <row r="596" spans="1:5" x14ac:dyDescent="0.25">
      <c r="A596" s="20">
        <v>10021003</v>
      </c>
      <c r="B596" s="35" t="s">
        <v>418</v>
      </c>
      <c r="C596" s="21">
        <v>5318</v>
      </c>
      <c r="D596" s="3" t="s">
        <v>236</v>
      </c>
      <c r="E596" s="56">
        <v>500</v>
      </c>
    </row>
    <row r="597" spans="1:5" x14ac:dyDescent="0.25">
      <c r="A597" s="20">
        <v>10021003</v>
      </c>
      <c r="B597" s="35" t="s">
        <v>418</v>
      </c>
      <c r="C597" s="21">
        <v>5324</v>
      </c>
      <c r="D597" s="3" t="s">
        <v>245</v>
      </c>
      <c r="E597" s="56">
        <v>29800</v>
      </c>
    </row>
    <row r="598" spans="1:5" x14ac:dyDescent="0.25">
      <c r="A598" s="20">
        <v>10021003</v>
      </c>
      <c r="B598" s="35" t="s">
        <v>418</v>
      </c>
      <c r="C598" s="21">
        <v>5329</v>
      </c>
      <c r="D598" s="3" t="s">
        <v>281</v>
      </c>
      <c r="E598" s="56">
        <v>500</v>
      </c>
    </row>
    <row r="599" spans="1:5" x14ac:dyDescent="0.25">
      <c r="A599" s="20">
        <v>10021003</v>
      </c>
      <c r="B599" s="35" t="s">
        <v>418</v>
      </c>
      <c r="C599" s="21">
        <v>5414</v>
      </c>
      <c r="D599" s="3" t="s">
        <v>276</v>
      </c>
      <c r="E599" s="56">
        <v>3100</v>
      </c>
    </row>
    <row r="600" spans="1:5" x14ac:dyDescent="0.25">
      <c r="A600" s="20">
        <v>10021003</v>
      </c>
      <c r="B600" s="35" t="s">
        <v>418</v>
      </c>
      <c r="C600" s="21">
        <v>5415</v>
      </c>
      <c r="D600" s="3" t="s">
        <v>324</v>
      </c>
      <c r="E600" s="56">
        <v>0</v>
      </c>
    </row>
    <row r="601" spans="1:5" x14ac:dyDescent="0.25">
      <c r="A601" s="20">
        <v>10021003</v>
      </c>
      <c r="B601" s="35" t="s">
        <v>418</v>
      </c>
      <c r="C601" s="21">
        <v>5421</v>
      </c>
      <c r="D601" s="3" t="s">
        <v>235</v>
      </c>
      <c r="E601" s="56">
        <v>29500</v>
      </c>
    </row>
    <row r="602" spans="1:5" x14ac:dyDescent="0.25">
      <c r="A602" s="20">
        <v>10021003</v>
      </c>
      <c r="B602" s="35" t="s">
        <v>418</v>
      </c>
      <c r="C602" s="21">
        <v>5434</v>
      </c>
      <c r="D602" s="3" t="s">
        <v>203</v>
      </c>
      <c r="E602" s="56">
        <v>13500</v>
      </c>
    </row>
    <row r="603" spans="1:5" x14ac:dyDescent="0.25">
      <c r="A603" s="20">
        <v>10021003</v>
      </c>
      <c r="B603" s="35" t="s">
        <v>418</v>
      </c>
      <c r="C603" s="21">
        <v>5436</v>
      </c>
      <c r="D603" s="3" t="s">
        <v>202</v>
      </c>
      <c r="E603" s="56">
        <v>27400</v>
      </c>
    </row>
    <row r="604" spans="1:5" x14ac:dyDescent="0.25">
      <c r="A604" s="20">
        <v>10021003</v>
      </c>
      <c r="B604" s="35" t="s">
        <v>418</v>
      </c>
      <c r="C604" s="21">
        <v>5460</v>
      </c>
      <c r="D604" s="3" t="s">
        <v>342</v>
      </c>
      <c r="E604" s="56">
        <v>8500</v>
      </c>
    </row>
    <row r="605" spans="1:5" x14ac:dyDescent="0.25">
      <c r="A605" s="20">
        <v>10021003</v>
      </c>
      <c r="B605" s="35" t="s">
        <v>418</v>
      </c>
      <c r="C605" s="21">
        <v>5483</v>
      </c>
      <c r="D605" s="3" t="s">
        <v>282</v>
      </c>
      <c r="E605" s="56">
        <v>33500</v>
      </c>
    </row>
    <row r="606" spans="1:5" x14ac:dyDescent="0.25">
      <c r="A606" s="20">
        <v>10021003</v>
      </c>
      <c r="B606" s="35" t="s">
        <v>418</v>
      </c>
      <c r="C606" s="21">
        <v>5485</v>
      </c>
      <c r="D606" s="3" t="s">
        <v>349</v>
      </c>
      <c r="E606" s="56">
        <v>31000</v>
      </c>
    </row>
    <row r="607" spans="1:5" x14ac:dyDescent="0.25">
      <c r="A607" s="20">
        <v>10021003</v>
      </c>
      <c r="B607" s="35" t="s">
        <v>418</v>
      </c>
      <c r="C607" s="21">
        <v>5489</v>
      </c>
      <c r="D607" s="3" t="s">
        <v>345</v>
      </c>
      <c r="E607" s="56">
        <v>0</v>
      </c>
    </row>
    <row r="608" spans="1:5" x14ac:dyDescent="0.25">
      <c r="A608" s="20">
        <v>10021004</v>
      </c>
      <c r="B608" s="35" t="s">
        <v>418</v>
      </c>
      <c r="C608" s="21">
        <v>5110</v>
      </c>
      <c r="D608" s="3" t="s">
        <v>233</v>
      </c>
      <c r="E608" s="56">
        <v>2639300</v>
      </c>
    </row>
    <row r="609" spans="1:5" x14ac:dyDescent="0.25">
      <c r="A609" s="20">
        <v>10021004</v>
      </c>
      <c r="B609" s="35" t="s">
        <v>418</v>
      </c>
      <c r="C609" s="21">
        <v>5118</v>
      </c>
      <c r="D609" s="3" t="s">
        <v>232</v>
      </c>
      <c r="E609" s="56">
        <v>28000</v>
      </c>
    </row>
    <row r="610" spans="1:5" x14ac:dyDescent="0.25">
      <c r="A610" s="20">
        <v>10021004</v>
      </c>
      <c r="B610" s="35" t="s">
        <v>418</v>
      </c>
      <c r="C610" s="21">
        <v>5119</v>
      </c>
      <c r="D610" s="3" t="s">
        <v>231</v>
      </c>
      <c r="E610" s="56">
        <v>98200</v>
      </c>
    </row>
    <row r="611" spans="1:5" x14ac:dyDescent="0.25">
      <c r="A611" s="20">
        <v>10021004</v>
      </c>
      <c r="B611" s="35" t="s">
        <v>418</v>
      </c>
      <c r="C611" s="21">
        <v>5120</v>
      </c>
      <c r="D611" s="3" t="s">
        <v>344</v>
      </c>
      <c r="E611" s="56">
        <v>37800</v>
      </c>
    </row>
    <row r="612" spans="1:5" x14ac:dyDescent="0.25">
      <c r="A612" s="20">
        <v>10021004</v>
      </c>
      <c r="B612" s="35" t="s">
        <v>418</v>
      </c>
      <c r="C612" s="21">
        <v>5130</v>
      </c>
      <c r="D612" s="3" t="s">
        <v>358</v>
      </c>
      <c r="E612" s="56">
        <v>0</v>
      </c>
    </row>
    <row r="613" spans="1:5" x14ac:dyDescent="0.25">
      <c r="A613" s="20">
        <v>10021004</v>
      </c>
      <c r="B613" s="35" t="s">
        <v>418</v>
      </c>
      <c r="C613" s="21">
        <v>5140</v>
      </c>
      <c r="D613" s="3" t="s">
        <v>230</v>
      </c>
      <c r="E613" s="56">
        <v>24700</v>
      </c>
    </row>
    <row r="614" spans="1:5" x14ac:dyDescent="0.25">
      <c r="A614" s="20">
        <v>10021004</v>
      </c>
      <c r="B614" s="35" t="s">
        <v>418</v>
      </c>
      <c r="C614" s="21">
        <v>5151</v>
      </c>
      <c r="D614" s="3" t="s">
        <v>279</v>
      </c>
      <c r="E614" s="56">
        <v>48800</v>
      </c>
    </row>
    <row r="615" spans="1:5" x14ac:dyDescent="0.25">
      <c r="A615" s="20">
        <v>10021004</v>
      </c>
      <c r="B615" s="35" t="s">
        <v>418</v>
      </c>
      <c r="C615" s="21">
        <v>5163</v>
      </c>
      <c r="D615" s="3" t="s">
        <v>229</v>
      </c>
      <c r="E615" s="56">
        <v>210200</v>
      </c>
    </row>
    <row r="616" spans="1:5" x14ac:dyDescent="0.25">
      <c r="A616" s="20">
        <v>10021004</v>
      </c>
      <c r="B616" s="35" t="s">
        <v>418</v>
      </c>
      <c r="C616" s="21">
        <v>5165</v>
      </c>
      <c r="D616" s="3" t="s">
        <v>228</v>
      </c>
      <c r="E616" s="56">
        <v>435600</v>
      </c>
    </row>
    <row r="617" spans="1:5" x14ac:dyDescent="0.25">
      <c r="A617" s="20">
        <v>10021004</v>
      </c>
      <c r="B617" s="35" t="s">
        <v>418</v>
      </c>
      <c r="C617" s="21">
        <v>5167</v>
      </c>
      <c r="D617" s="3" t="s">
        <v>227</v>
      </c>
      <c r="E617" s="56">
        <v>503400</v>
      </c>
    </row>
    <row r="618" spans="1:5" x14ac:dyDescent="0.25">
      <c r="A618" s="20">
        <v>10021004</v>
      </c>
      <c r="B618" s="35" t="s">
        <v>418</v>
      </c>
      <c r="C618" s="21">
        <v>5171</v>
      </c>
      <c r="D618" s="3" t="s">
        <v>226</v>
      </c>
      <c r="E618" s="56">
        <v>25200</v>
      </c>
    </row>
    <row r="619" spans="1:5" x14ac:dyDescent="0.25">
      <c r="A619" s="20">
        <v>10021004</v>
      </c>
      <c r="B619" s="35" t="s">
        <v>418</v>
      </c>
      <c r="C619" s="21">
        <v>5172</v>
      </c>
      <c r="D619" s="3" t="s">
        <v>225</v>
      </c>
      <c r="E619" s="56">
        <v>3800</v>
      </c>
    </row>
    <row r="620" spans="1:5" x14ac:dyDescent="0.25">
      <c r="A620" s="20">
        <v>10021004</v>
      </c>
      <c r="B620" s="35" t="s">
        <v>418</v>
      </c>
      <c r="C620" s="21">
        <v>5209</v>
      </c>
      <c r="D620" s="3" t="s">
        <v>224</v>
      </c>
      <c r="E620" s="56">
        <v>500</v>
      </c>
    </row>
    <row r="621" spans="1:5" x14ac:dyDescent="0.25">
      <c r="A621" s="20">
        <v>10021004</v>
      </c>
      <c r="B621" s="35" t="s">
        <v>418</v>
      </c>
      <c r="C621" s="21">
        <v>5210</v>
      </c>
      <c r="D621" s="3" t="s">
        <v>269</v>
      </c>
      <c r="E621" s="56">
        <v>600</v>
      </c>
    </row>
    <row r="622" spans="1:5" x14ac:dyDescent="0.25">
      <c r="A622" s="20">
        <v>10021004</v>
      </c>
      <c r="B622" s="35" t="s">
        <v>418</v>
      </c>
      <c r="C622" s="21">
        <v>5212</v>
      </c>
      <c r="D622" s="3" t="s">
        <v>267</v>
      </c>
      <c r="E622" s="56">
        <v>100</v>
      </c>
    </row>
    <row r="623" spans="1:5" x14ac:dyDescent="0.25">
      <c r="A623" s="20">
        <v>10021004</v>
      </c>
      <c r="B623" s="35" t="s">
        <v>418</v>
      </c>
      <c r="C623" s="21">
        <v>5238</v>
      </c>
      <c r="D623" s="3" t="s">
        <v>317</v>
      </c>
      <c r="E623" s="56">
        <v>0</v>
      </c>
    </row>
    <row r="624" spans="1:5" x14ac:dyDescent="0.25">
      <c r="A624" s="20">
        <v>10021004</v>
      </c>
      <c r="B624" s="35" t="s">
        <v>418</v>
      </c>
      <c r="C624" s="21">
        <v>5240</v>
      </c>
      <c r="D624" s="3" t="s">
        <v>278</v>
      </c>
      <c r="E624" s="56">
        <v>600</v>
      </c>
    </row>
    <row r="625" spans="1:5" x14ac:dyDescent="0.25">
      <c r="A625" s="20">
        <v>10021004</v>
      </c>
      <c r="B625" s="35" t="s">
        <v>418</v>
      </c>
      <c r="C625" s="21">
        <v>5304</v>
      </c>
      <c r="D625" s="3" t="s">
        <v>356</v>
      </c>
      <c r="E625" s="56">
        <v>4000</v>
      </c>
    </row>
    <row r="626" spans="1:5" x14ac:dyDescent="0.25">
      <c r="A626" s="20">
        <v>10021004</v>
      </c>
      <c r="B626" s="35" t="s">
        <v>418</v>
      </c>
      <c r="C626" s="21">
        <v>5314</v>
      </c>
      <c r="D626" s="3" t="s">
        <v>215</v>
      </c>
      <c r="E626" s="56">
        <v>4500</v>
      </c>
    </row>
    <row r="627" spans="1:5" x14ac:dyDescent="0.25">
      <c r="A627" s="20">
        <v>10021004</v>
      </c>
      <c r="B627" s="35" t="s">
        <v>418</v>
      </c>
      <c r="C627" s="21">
        <v>5316</v>
      </c>
      <c r="D627" s="3" t="s">
        <v>213</v>
      </c>
      <c r="E627" s="56">
        <v>6600</v>
      </c>
    </row>
    <row r="628" spans="1:5" x14ac:dyDescent="0.25">
      <c r="A628" s="20">
        <v>10021004</v>
      </c>
      <c r="B628" s="35" t="s">
        <v>418</v>
      </c>
      <c r="C628" s="21">
        <v>5322</v>
      </c>
      <c r="D628" s="3" t="s">
        <v>355</v>
      </c>
      <c r="E628" s="56">
        <v>11100</v>
      </c>
    </row>
    <row r="629" spans="1:5" x14ac:dyDescent="0.25">
      <c r="A629" s="20">
        <v>10021004</v>
      </c>
      <c r="B629" s="35" t="s">
        <v>418</v>
      </c>
      <c r="C629" s="21">
        <v>5324</v>
      </c>
      <c r="D629" s="3" t="s">
        <v>245</v>
      </c>
      <c r="E629" s="56">
        <v>53300</v>
      </c>
    </row>
    <row r="630" spans="1:5" x14ac:dyDescent="0.25">
      <c r="A630" s="20">
        <v>10021004</v>
      </c>
      <c r="B630" s="35" t="s">
        <v>418</v>
      </c>
      <c r="C630" s="21">
        <v>5330</v>
      </c>
      <c r="D630" s="3" t="s">
        <v>212</v>
      </c>
      <c r="E630" s="56">
        <v>1400</v>
      </c>
    </row>
    <row r="631" spans="1:5" x14ac:dyDescent="0.25">
      <c r="A631" s="20">
        <v>10021004</v>
      </c>
      <c r="B631" s="35" t="s">
        <v>418</v>
      </c>
      <c r="C631" s="21">
        <v>5334</v>
      </c>
      <c r="D631" s="3" t="s">
        <v>211</v>
      </c>
      <c r="E631" s="56">
        <v>10600</v>
      </c>
    </row>
    <row r="632" spans="1:5" x14ac:dyDescent="0.25">
      <c r="A632" s="20">
        <v>10021004</v>
      </c>
      <c r="B632" s="35" t="s">
        <v>418</v>
      </c>
      <c r="C632" s="21">
        <v>5368</v>
      </c>
      <c r="D632" s="3" t="s">
        <v>206</v>
      </c>
      <c r="E632" s="56">
        <v>23700</v>
      </c>
    </row>
    <row r="633" spans="1:5" x14ac:dyDescent="0.25">
      <c r="A633" s="20">
        <v>10021004</v>
      </c>
      <c r="B633" s="35" t="s">
        <v>418</v>
      </c>
      <c r="C633" s="21">
        <v>5369</v>
      </c>
      <c r="D633" s="3" t="s">
        <v>260</v>
      </c>
      <c r="E633" s="56">
        <v>3400</v>
      </c>
    </row>
    <row r="634" spans="1:5" x14ac:dyDescent="0.25">
      <c r="A634" s="20">
        <v>10021004</v>
      </c>
      <c r="B634" s="35" t="s">
        <v>418</v>
      </c>
      <c r="C634" s="21">
        <v>5414</v>
      </c>
      <c r="D634" s="3" t="s">
        <v>276</v>
      </c>
      <c r="E634" s="56">
        <v>200</v>
      </c>
    </row>
    <row r="635" spans="1:5" x14ac:dyDescent="0.25">
      <c r="A635" s="20">
        <v>10021004</v>
      </c>
      <c r="B635" s="35" t="s">
        <v>418</v>
      </c>
      <c r="C635" s="21">
        <v>5421</v>
      </c>
      <c r="D635" s="3" t="s">
        <v>204</v>
      </c>
      <c r="E635" s="56">
        <v>1300</v>
      </c>
    </row>
    <row r="636" spans="1:5" x14ac:dyDescent="0.25">
      <c r="A636" s="20">
        <v>10021004</v>
      </c>
      <c r="B636" s="35" t="s">
        <v>418</v>
      </c>
      <c r="C636" s="21">
        <v>5434</v>
      </c>
      <c r="D636" s="3" t="s">
        <v>203</v>
      </c>
      <c r="E636" s="56">
        <v>21900</v>
      </c>
    </row>
    <row r="637" spans="1:5" x14ac:dyDescent="0.25">
      <c r="A637" s="20">
        <v>10021004</v>
      </c>
      <c r="B637" s="35" t="s">
        <v>418</v>
      </c>
      <c r="C637" s="21">
        <v>5436</v>
      </c>
      <c r="D637" s="3" t="s">
        <v>202</v>
      </c>
      <c r="E637" s="56">
        <v>18800</v>
      </c>
    </row>
    <row r="638" spans="1:5" x14ac:dyDescent="0.25">
      <c r="A638" s="20">
        <v>10021004</v>
      </c>
      <c r="B638" s="35" t="s">
        <v>418</v>
      </c>
      <c r="C638" s="21">
        <v>5455</v>
      </c>
      <c r="D638" s="3" t="s">
        <v>360</v>
      </c>
      <c r="E638" s="56">
        <v>927000</v>
      </c>
    </row>
    <row r="639" spans="1:5" x14ac:dyDescent="0.25">
      <c r="A639" s="20">
        <v>10021004</v>
      </c>
      <c r="B639" s="35" t="s">
        <v>418</v>
      </c>
      <c r="C639" s="21">
        <v>6110</v>
      </c>
      <c r="D639" s="3" t="s">
        <v>359</v>
      </c>
      <c r="E639" s="56">
        <v>28100</v>
      </c>
    </row>
    <row r="640" spans="1:5" x14ac:dyDescent="0.25">
      <c r="A640" s="20">
        <v>10021004</v>
      </c>
      <c r="B640" s="35" t="s">
        <v>418</v>
      </c>
      <c r="C640" s="21">
        <v>6115</v>
      </c>
      <c r="D640" s="3" t="s">
        <v>272</v>
      </c>
      <c r="E640" s="56">
        <v>13400</v>
      </c>
    </row>
    <row r="641" spans="1:5" x14ac:dyDescent="0.25">
      <c r="A641" s="20">
        <v>10021004</v>
      </c>
      <c r="B641" s="35" t="s">
        <v>418</v>
      </c>
      <c r="C641" s="21">
        <v>6115</v>
      </c>
      <c r="D641" s="3" t="s">
        <v>272</v>
      </c>
      <c r="E641" s="56">
        <v>411300</v>
      </c>
    </row>
    <row r="642" spans="1:5" x14ac:dyDescent="0.25">
      <c r="A642" s="20">
        <v>10021005</v>
      </c>
      <c r="B642" s="35" t="s">
        <v>418</v>
      </c>
      <c r="C642" s="21">
        <v>5110</v>
      </c>
      <c r="D642" s="3" t="s">
        <v>233</v>
      </c>
      <c r="E642" s="56">
        <v>2737200</v>
      </c>
    </row>
    <row r="643" spans="1:5" x14ac:dyDescent="0.25">
      <c r="A643" s="20">
        <v>10021005</v>
      </c>
      <c r="B643" s="35" t="s">
        <v>418</v>
      </c>
      <c r="C643" s="21">
        <v>5118</v>
      </c>
      <c r="D643" s="3" t="s">
        <v>232</v>
      </c>
      <c r="E643" s="56">
        <v>14900</v>
      </c>
    </row>
    <row r="644" spans="1:5" x14ac:dyDescent="0.25">
      <c r="A644" s="20">
        <v>10021005</v>
      </c>
      <c r="B644" s="35" t="s">
        <v>418</v>
      </c>
      <c r="C644" s="21">
        <v>5119</v>
      </c>
      <c r="D644" s="3" t="s">
        <v>231</v>
      </c>
      <c r="E644" s="56">
        <v>166800</v>
      </c>
    </row>
    <row r="645" spans="1:5" x14ac:dyDescent="0.25">
      <c r="A645" s="20">
        <v>10021005</v>
      </c>
      <c r="B645" s="35" t="s">
        <v>418</v>
      </c>
      <c r="C645" s="21">
        <v>5140</v>
      </c>
      <c r="D645" s="3" t="s">
        <v>230</v>
      </c>
      <c r="E645" s="56">
        <v>27800</v>
      </c>
    </row>
    <row r="646" spans="1:5" x14ac:dyDescent="0.25">
      <c r="A646" s="20">
        <v>10021005</v>
      </c>
      <c r="B646" s="35" t="s">
        <v>418</v>
      </c>
      <c r="C646" s="21">
        <v>5151</v>
      </c>
      <c r="D646" s="3" t="s">
        <v>279</v>
      </c>
      <c r="E646" s="56">
        <v>7800</v>
      </c>
    </row>
    <row r="647" spans="1:5" x14ac:dyDescent="0.25">
      <c r="A647" s="20">
        <v>10021005</v>
      </c>
      <c r="B647" s="35" t="s">
        <v>418</v>
      </c>
      <c r="C647" s="21">
        <v>5163</v>
      </c>
      <c r="D647" s="3" t="s">
        <v>229</v>
      </c>
      <c r="E647" s="56">
        <v>214400</v>
      </c>
    </row>
    <row r="648" spans="1:5" x14ac:dyDescent="0.25">
      <c r="A648" s="20">
        <v>10021005</v>
      </c>
      <c r="B648" s="35" t="s">
        <v>418</v>
      </c>
      <c r="C648" s="21">
        <v>5165</v>
      </c>
      <c r="D648" s="3" t="s">
        <v>228</v>
      </c>
      <c r="E648" s="56">
        <v>526100</v>
      </c>
    </row>
    <row r="649" spans="1:5" x14ac:dyDescent="0.25">
      <c r="A649" s="20">
        <v>10021005</v>
      </c>
      <c r="B649" s="35" t="s">
        <v>418</v>
      </c>
      <c r="C649" s="21">
        <v>5167</v>
      </c>
      <c r="D649" s="3" t="s">
        <v>227</v>
      </c>
      <c r="E649" s="56">
        <v>519100</v>
      </c>
    </row>
    <row r="650" spans="1:5" x14ac:dyDescent="0.25">
      <c r="A650" s="20">
        <v>10021005</v>
      </c>
      <c r="B650" s="35" t="s">
        <v>418</v>
      </c>
      <c r="C650" s="21">
        <v>5171</v>
      </c>
      <c r="D650" s="3" t="s">
        <v>226</v>
      </c>
      <c r="E650" s="56">
        <v>3000</v>
      </c>
    </row>
    <row r="651" spans="1:5" x14ac:dyDescent="0.25">
      <c r="A651" s="20">
        <v>10021005</v>
      </c>
      <c r="B651" s="35" t="s">
        <v>418</v>
      </c>
      <c r="C651" s="21">
        <v>5172</v>
      </c>
      <c r="D651" s="3" t="s">
        <v>225</v>
      </c>
      <c r="E651" s="56">
        <v>4800</v>
      </c>
    </row>
    <row r="652" spans="1:5" x14ac:dyDescent="0.25">
      <c r="A652" s="20">
        <v>10021005</v>
      </c>
      <c r="B652" s="35" t="s">
        <v>418</v>
      </c>
      <c r="C652" s="21">
        <v>5210</v>
      </c>
      <c r="D652" s="3" t="s">
        <v>269</v>
      </c>
      <c r="E652" s="56">
        <v>900</v>
      </c>
    </row>
    <row r="653" spans="1:5" x14ac:dyDescent="0.25">
      <c r="A653" s="20">
        <v>10021005</v>
      </c>
      <c r="B653" s="35" t="s">
        <v>418</v>
      </c>
      <c r="C653" s="21">
        <v>5212</v>
      </c>
      <c r="D653" s="3" t="s">
        <v>267</v>
      </c>
      <c r="E653" s="56">
        <v>200</v>
      </c>
    </row>
    <row r="654" spans="1:5" x14ac:dyDescent="0.25">
      <c r="A654" s="20">
        <v>10021005</v>
      </c>
      <c r="B654" s="35" t="s">
        <v>418</v>
      </c>
      <c r="C654" s="21">
        <v>5216</v>
      </c>
      <c r="D654" s="3" t="s">
        <v>238</v>
      </c>
      <c r="E654" s="56">
        <v>600</v>
      </c>
    </row>
    <row r="655" spans="1:5" x14ac:dyDescent="0.25">
      <c r="A655" s="20">
        <v>10021005</v>
      </c>
      <c r="B655" s="35" t="s">
        <v>418</v>
      </c>
      <c r="C655" s="21">
        <v>5223</v>
      </c>
      <c r="D655" s="3" t="s">
        <v>237</v>
      </c>
      <c r="E655" s="56">
        <v>5000</v>
      </c>
    </row>
    <row r="656" spans="1:5" x14ac:dyDescent="0.25">
      <c r="A656" s="20">
        <v>10021005</v>
      </c>
      <c r="B656" s="35" t="s">
        <v>418</v>
      </c>
      <c r="C656" s="21">
        <v>5238</v>
      </c>
      <c r="D656" s="3" t="s">
        <v>317</v>
      </c>
      <c r="E656" s="56">
        <v>10500</v>
      </c>
    </row>
    <row r="657" spans="1:5" x14ac:dyDescent="0.25">
      <c r="A657" s="20">
        <v>10021005</v>
      </c>
      <c r="B657" s="35" t="s">
        <v>418</v>
      </c>
      <c r="C657" s="21">
        <v>5246</v>
      </c>
      <c r="D657" s="3" t="s">
        <v>328</v>
      </c>
      <c r="E657" s="56">
        <v>487800</v>
      </c>
    </row>
    <row r="658" spans="1:5" x14ac:dyDescent="0.25">
      <c r="A658" s="20">
        <v>10021005</v>
      </c>
      <c r="B658" s="35" t="s">
        <v>418</v>
      </c>
      <c r="C658" s="21">
        <v>5305</v>
      </c>
      <c r="D658" s="3" t="s">
        <v>264</v>
      </c>
      <c r="E658" s="56">
        <v>34000</v>
      </c>
    </row>
    <row r="659" spans="1:5" x14ac:dyDescent="0.25">
      <c r="A659" s="20">
        <v>10021005</v>
      </c>
      <c r="B659" s="35" t="s">
        <v>418</v>
      </c>
      <c r="C659" s="21">
        <v>5316</v>
      </c>
      <c r="D659" s="3" t="s">
        <v>213</v>
      </c>
      <c r="E659" s="56">
        <v>25100</v>
      </c>
    </row>
    <row r="660" spans="1:5" x14ac:dyDescent="0.25">
      <c r="A660" s="20">
        <v>10021005</v>
      </c>
      <c r="B660" s="35" t="s">
        <v>418</v>
      </c>
      <c r="C660" s="21">
        <v>5318</v>
      </c>
      <c r="D660" s="3" t="s">
        <v>236</v>
      </c>
      <c r="E660" s="56">
        <v>4000</v>
      </c>
    </row>
    <row r="661" spans="1:5" x14ac:dyDescent="0.25">
      <c r="A661" s="20">
        <v>10021005</v>
      </c>
      <c r="B661" s="35" t="s">
        <v>418</v>
      </c>
      <c r="C661" s="21">
        <v>5334</v>
      </c>
      <c r="D661" s="3" t="s">
        <v>211</v>
      </c>
      <c r="E661" s="56">
        <v>430000</v>
      </c>
    </row>
    <row r="662" spans="1:5" x14ac:dyDescent="0.25">
      <c r="A662" s="20">
        <v>10021005</v>
      </c>
      <c r="B662" s="35" t="s">
        <v>418</v>
      </c>
      <c r="C662" s="21">
        <v>5414</v>
      </c>
      <c r="D662" s="3" t="s">
        <v>276</v>
      </c>
      <c r="E662" s="56">
        <v>900</v>
      </c>
    </row>
    <row r="663" spans="1:5" x14ac:dyDescent="0.25">
      <c r="A663" s="20">
        <v>10021005</v>
      </c>
      <c r="B663" s="35" t="s">
        <v>418</v>
      </c>
      <c r="C663" s="21">
        <v>5421</v>
      </c>
      <c r="D663" s="3" t="s">
        <v>235</v>
      </c>
      <c r="E663" s="56">
        <v>1600</v>
      </c>
    </row>
    <row r="664" spans="1:5" x14ac:dyDescent="0.25">
      <c r="A664" s="20">
        <v>10021005</v>
      </c>
      <c r="B664" s="35" t="s">
        <v>418</v>
      </c>
      <c r="C664" s="21">
        <v>5434</v>
      </c>
      <c r="D664" s="3" t="s">
        <v>203</v>
      </c>
      <c r="E664" s="56">
        <v>26000</v>
      </c>
    </row>
    <row r="665" spans="1:5" x14ac:dyDescent="0.25">
      <c r="A665" s="20">
        <v>10021005</v>
      </c>
      <c r="B665" s="35" t="s">
        <v>418</v>
      </c>
      <c r="C665" s="21">
        <v>5436</v>
      </c>
      <c r="D665" s="3" t="s">
        <v>202</v>
      </c>
      <c r="E665" s="56">
        <v>19300</v>
      </c>
    </row>
    <row r="666" spans="1:5" x14ac:dyDescent="0.25">
      <c r="A666" s="20">
        <v>10021005</v>
      </c>
      <c r="B666" s="35" t="s">
        <v>418</v>
      </c>
      <c r="C666" s="21">
        <v>6113</v>
      </c>
      <c r="D666" s="3" t="s">
        <v>289</v>
      </c>
      <c r="E666" s="56">
        <v>5000</v>
      </c>
    </row>
    <row r="667" spans="1:5" x14ac:dyDescent="0.25">
      <c r="A667" s="20">
        <v>10021006</v>
      </c>
      <c r="B667" s="35" t="s">
        <v>418</v>
      </c>
      <c r="C667" s="21">
        <v>5110</v>
      </c>
      <c r="D667" s="3" t="s">
        <v>233</v>
      </c>
      <c r="E667" s="56">
        <v>4576600</v>
      </c>
    </row>
    <row r="668" spans="1:5" x14ac:dyDescent="0.25">
      <c r="A668" s="20">
        <v>10021006</v>
      </c>
      <c r="B668" s="35" t="s">
        <v>418</v>
      </c>
      <c r="C668" s="21">
        <v>5118</v>
      </c>
      <c r="D668" s="3" t="s">
        <v>232</v>
      </c>
      <c r="E668" s="56">
        <v>18700</v>
      </c>
    </row>
    <row r="669" spans="1:5" x14ac:dyDescent="0.25">
      <c r="A669" s="20">
        <v>10021006</v>
      </c>
      <c r="B669" s="35" t="s">
        <v>418</v>
      </c>
      <c r="C669" s="21">
        <v>5119</v>
      </c>
      <c r="D669" s="3" t="s">
        <v>231</v>
      </c>
      <c r="E669" s="56">
        <v>165100</v>
      </c>
    </row>
    <row r="670" spans="1:5" x14ac:dyDescent="0.25">
      <c r="A670" s="20">
        <v>10021006</v>
      </c>
      <c r="B670" s="35" t="s">
        <v>418</v>
      </c>
      <c r="C670" s="21">
        <v>5120</v>
      </c>
      <c r="D670" s="3" t="s">
        <v>344</v>
      </c>
      <c r="E670" s="56">
        <v>76200</v>
      </c>
    </row>
    <row r="671" spans="1:5" x14ac:dyDescent="0.25">
      <c r="A671" s="20">
        <v>10021006</v>
      </c>
      <c r="B671" s="35" t="s">
        <v>418</v>
      </c>
      <c r="C671" s="21">
        <v>5130</v>
      </c>
      <c r="D671" s="3" t="s">
        <v>358</v>
      </c>
      <c r="E671" s="56">
        <v>11000</v>
      </c>
    </row>
    <row r="672" spans="1:5" x14ac:dyDescent="0.25">
      <c r="A672" s="20">
        <v>10021006</v>
      </c>
      <c r="B672" s="35" t="s">
        <v>418</v>
      </c>
      <c r="C672" s="21">
        <v>5135</v>
      </c>
      <c r="D672" s="3" t="s">
        <v>357</v>
      </c>
      <c r="E672" s="56">
        <v>5000</v>
      </c>
    </row>
    <row r="673" spans="1:5" x14ac:dyDescent="0.25">
      <c r="A673" s="20">
        <v>10021006</v>
      </c>
      <c r="B673" s="35" t="s">
        <v>418</v>
      </c>
      <c r="C673" s="21">
        <v>5140</v>
      </c>
      <c r="D673" s="3" t="s">
        <v>230</v>
      </c>
      <c r="E673" s="56">
        <v>55000</v>
      </c>
    </row>
    <row r="674" spans="1:5" x14ac:dyDescent="0.25">
      <c r="A674" s="20">
        <v>10021006</v>
      </c>
      <c r="B674" s="35" t="s">
        <v>418</v>
      </c>
      <c r="C674" s="21">
        <v>5151</v>
      </c>
      <c r="D674" s="3" t="s">
        <v>279</v>
      </c>
      <c r="E674" s="56">
        <v>67200</v>
      </c>
    </row>
    <row r="675" spans="1:5" x14ac:dyDescent="0.25">
      <c r="A675" s="20">
        <v>10021006</v>
      </c>
      <c r="B675" s="35" t="s">
        <v>418</v>
      </c>
      <c r="C675" s="21">
        <v>5163</v>
      </c>
      <c r="D675" s="3" t="s">
        <v>229</v>
      </c>
      <c r="E675" s="56">
        <v>362900</v>
      </c>
    </row>
    <row r="676" spans="1:5" x14ac:dyDescent="0.25">
      <c r="A676" s="20">
        <v>10021006</v>
      </c>
      <c r="B676" s="35" t="s">
        <v>418</v>
      </c>
      <c r="C676" s="21">
        <v>5165</v>
      </c>
      <c r="D676" s="3" t="s">
        <v>228</v>
      </c>
      <c r="E676" s="56">
        <v>625700</v>
      </c>
    </row>
    <row r="677" spans="1:5" x14ac:dyDescent="0.25">
      <c r="A677" s="20">
        <v>10021006</v>
      </c>
      <c r="B677" s="35" t="s">
        <v>418</v>
      </c>
      <c r="C677" s="21">
        <v>5167</v>
      </c>
      <c r="D677" s="3" t="s">
        <v>227</v>
      </c>
      <c r="E677" s="56">
        <v>865000</v>
      </c>
    </row>
    <row r="678" spans="1:5" x14ac:dyDescent="0.25">
      <c r="A678" s="20">
        <v>10021006</v>
      </c>
      <c r="B678" s="35" t="s">
        <v>418</v>
      </c>
      <c r="C678" s="21">
        <v>5171</v>
      </c>
      <c r="D678" s="3" t="s">
        <v>226</v>
      </c>
      <c r="E678" s="56">
        <v>41600</v>
      </c>
    </row>
    <row r="679" spans="1:5" x14ac:dyDescent="0.25">
      <c r="A679" s="20">
        <v>10021006</v>
      </c>
      <c r="B679" s="35" t="s">
        <v>418</v>
      </c>
      <c r="C679" s="21">
        <v>5172</v>
      </c>
      <c r="D679" s="3" t="s">
        <v>225</v>
      </c>
      <c r="E679" s="56">
        <v>5700</v>
      </c>
    </row>
    <row r="680" spans="1:5" x14ac:dyDescent="0.25">
      <c r="A680" s="20">
        <v>10021006</v>
      </c>
      <c r="B680" s="35" t="s">
        <v>418</v>
      </c>
      <c r="C680" s="21">
        <v>5210</v>
      </c>
      <c r="D680" s="3" t="s">
        <v>269</v>
      </c>
      <c r="E680" s="56">
        <v>0</v>
      </c>
    </row>
    <row r="681" spans="1:5" x14ac:dyDescent="0.25">
      <c r="A681" s="20">
        <v>10021006</v>
      </c>
      <c r="B681" s="35" t="s">
        <v>418</v>
      </c>
      <c r="C681" s="21">
        <v>5235</v>
      </c>
      <c r="D681" s="3" t="s">
        <v>222</v>
      </c>
      <c r="E681" s="56">
        <v>2900</v>
      </c>
    </row>
    <row r="682" spans="1:5" x14ac:dyDescent="0.25">
      <c r="A682" s="20">
        <v>10021006</v>
      </c>
      <c r="B682" s="35" t="s">
        <v>418</v>
      </c>
      <c r="C682" s="21">
        <v>5238</v>
      </c>
      <c r="D682" s="3" t="s">
        <v>317</v>
      </c>
      <c r="E682" s="56">
        <v>400</v>
      </c>
    </row>
    <row r="683" spans="1:5" x14ac:dyDescent="0.25">
      <c r="A683" s="20">
        <v>10021006</v>
      </c>
      <c r="B683" s="35" t="s">
        <v>418</v>
      </c>
      <c r="C683" s="21">
        <v>5304</v>
      </c>
      <c r="D683" s="3" t="s">
        <v>356</v>
      </c>
      <c r="E683" s="56">
        <v>6000</v>
      </c>
    </row>
    <row r="684" spans="1:5" x14ac:dyDescent="0.25">
      <c r="A684" s="20">
        <v>10021006</v>
      </c>
      <c r="B684" s="35" t="s">
        <v>418</v>
      </c>
      <c r="C684" s="21">
        <v>5316</v>
      </c>
      <c r="D684" s="3" t="s">
        <v>213</v>
      </c>
      <c r="E684" s="56">
        <v>25500</v>
      </c>
    </row>
    <row r="685" spans="1:5" x14ac:dyDescent="0.25">
      <c r="A685" s="20">
        <v>10021006</v>
      </c>
      <c r="B685" s="35" t="s">
        <v>418</v>
      </c>
      <c r="C685" s="21">
        <v>5322</v>
      </c>
      <c r="D685" s="3" t="s">
        <v>355</v>
      </c>
      <c r="E685" s="56">
        <v>113700</v>
      </c>
    </row>
    <row r="686" spans="1:5" x14ac:dyDescent="0.25">
      <c r="A686" s="20">
        <v>10021006</v>
      </c>
      <c r="B686" s="35" t="s">
        <v>418</v>
      </c>
      <c r="C686" s="21">
        <v>5333</v>
      </c>
      <c r="D686" s="3" t="s">
        <v>354</v>
      </c>
      <c r="E686" s="56">
        <v>12000</v>
      </c>
    </row>
    <row r="687" spans="1:5" x14ac:dyDescent="0.25">
      <c r="A687" s="20">
        <v>10021006</v>
      </c>
      <c r="B687" s="35" t="s">
        <v>418</v>
      </c>
      <c r="C687" s="21">
        <v>5375</v>
      </c>
      <c r="D687" s="3" t="s">
        <v>293</v>
      </c>
      <c r="E687" s="56">
        <v>3000</v>
      </c>
    </row>
    <row r="688" spans="1:5" x14ac:dyDescent="0.25">
      <c r="A688" s="20">
        <v>10021006</v>
      </c>
      <c r="B688" s="35" t="s">
        <v>418</v>
      </c>
      <c r="C688" s="21">
        <v>5414</v>
      </c>
      <c r="D688" s="3" t="s">
        <v>276</v>
      </c>
      <c r="E688" s="56">
        <v>3600</v>
      </c>
    </row>
    <row r="689" spans="1:5" x14ac:dyDescent="0.25">
      <c r="A689" s="20">
        <v>10021006</v>
      </c>
      <c r="B689" s="35" t="s">
        <v>418</v>
      </c>
      <c r="C689" s="21">
        <v>5421</v>
      </c>
      <c r="D689" s="3" t="s">
        <v>235</v>
      </c>
      <c r="E689" s="56">
        <v>1000</v>
      </c>
    </row>
    <row r="690" spans="1:5" x14ac:dyDescent="0.25">
      <c r="A690" s="20">
        <v>10021006</v>
      </c>
      <c r="B690" s="35" t="s">
        <v>418</v>
      </c>
      <c r="C690" s="21">
        <v>5434</v>
      </c>
      <c r="D690" s="3" t="s">
        <v>203</v>
      </c>
      <c r="E690" s="56">
        <v>68200</v>
      </c>
    </row>
    <row r="691" spans="1:5" x14ac:dyDescent="0.25">
      <c r="A691" s="20">
        <v>10021006</v>
      </c>
      <c r="B691" s="35" t="s">
        <v>418</v>
      </c>
      <c r="C691" s="21">
        <v>5436</v>
      </c>
      <c r="D691" s="3" t="s">
        <v>202</v>
      </c>
      <c r="E691" s="56">
        <v>63000</v>
      </c>
    </row>
    <row r="692" spans="1:5" x14ac:dyDescent="0.25">
      <c r="A692" s="31" t="s">
        <v>412</v>
      </c>
      <c r="B692" s="37"/>
      <c r="C692" s="37"/>
      <c r="D692" s="37"/>
      <c r="E692" s="10">
        <f>SUM(E500:E691)</f>
        <v>51781500</v>
      </c>
    </row>
    <row r="693" spans="1:5" x14ac:dyDescent="0.25">
      <c r="A693" s="20">
        <v>10022000</v>
      </c>
      <c r="B693" s="35" t="s">
        <v>419</v>
      </c>
      <c r="C693" s="21">
        <v>5110</v>
      </c>
      <c r="D693" s="3" t="s">
        <v>233</v>
      </c>
      <c r="E693" s="56">
        <v>3806600</v>
      </c>
    </row>
    <row r="694" spans="1:5" x14ac:dyDescent="0.25">
      <c r="A694" s="20">
        <v>10022000</v>
      </c>
      <c r="B694" s="35" t="s">
        <v>419</v>
      </c>
      <c r="C694" s="21">
        <v>5119</v>
      </c>
      <c r="D694" s="3" t="s">
        <v>231</v>
      </c>
      <c r="E694" s="56">
        <v>610700</v>
      </c>
    </row>
    <row r="695" spans="1:5" x14ac:dyDescent="0.25">
      <c r="A695" s="20">
        <v>10022000</v>
      </c>
      <c r="B695" s="35" t="s">
        <v>419</v>
      </c>
      <c r="C695" s="21">
        <v>5120</v>
      </c>
      <c r="D695" s="3" t="s">
        <v>344</v>
      </c>
      <c r="E695" s="56">
        <v>60000</v>
      </c>
    </row>
    <row r="696" spans="1:5" x14ac:dyDescent="0.25">
      <c r="A696" s="20">
        <v>10022000</v>
      </c>
      <c r="B696" s="35" t="s">
        <v>419</v>
      </c>
      <c r="C696" s="21">
        <v>5125</v>
      </c>
      <c r="D696" s="3" t="s">
        <v>351</v>
      </c>
      <c r="E696" s="56">
        <v>12500</v>
      </c>
    </row>
    <row r="697" spans="1:5" x14ac:dyDescent="0.25">
      <c r="A697" s="20">
        <v>10022000</v>
      </c>
      <c r="B697" s="35" t="s">
        <v>419</v>
      </c>
      <c r="C697" s="21">
        <v>5140</v>
      </c>
      <c r="D697" s="3" t="s">
        <v>230</v>
      </c>
      <c r="E697" s="56">
        <v>48600</v>
      </c>
    </row>
    <row r="698" spans="1:5" x14ac:dyDescent="0.25">
      <c r="A698" s="20">
        <v>10022000</v>
      </c>
      <c r="B698" s="35" t="s">
        <v>419</v>
      </c>
      <c r="C698" s="21">
        <v>5151</v>
      </c>
      <c r="D698" s="3" t="s">
        <v>279</v>
      </c>
      <c r="E698" s="56">
        <v>100600</v>
      </c>
    </row>
    <row r="699" spans="1:5" x14ac:dyDescent="0.25">
      <c r="A699" s="20">
        <v>10022000</v>
      </c>
      <c r="B699" s="35" t="s">
        <v>419</v>
      </c>
      <c r="C699" s="21">
        <v>5163</v>
      </c>
      <c r="D699" s="3" t="s">
        <v>229</v>
      </c>
      <c r="E699" s="56">
        <v>322400</v>
      </c>
    </row>
    <row r="700" spans="1:5" x14ac:dyDescent="0.25">
      <c r="A700" s="20">
        <v>10022000</v>
      </c>
      <c r="B700" s="35" t="s">
        <v>419</v>
      </c>
      <c r="C700" s="21">
        <v>5165</v>
      </c>
      <c r="D700" s="3" t="s">
        <v>228</v>
      </c>
      <c r="E700" s="56">
        <v>412500</v>
      </c>
    </row>
    <row r="701" spans="1:5" x14ac:dyDescent="0.25">
      <c r="A701" s="20">
        <v>10022000</v>
      </c>
      <c r="B701" s="35" t="s">
        <v>419</v>
      </c>
      <c r="C701" s="21">
        <v>5167</v>
      </c>
      <c r="D701" s="3" t="s">
        <v>227</v>
      </c>
      <c r="E701" s="56">
        <v>774700</v>
      </c>
    </row>
    <row r="702" spans="1:5" x14ac:dyDescent="0.25">
      <c r="A702" s="20">
        <v>10022000</v>
      </c>
      <c r="B702" s="35" t="s">
        <v>419</v>
      </c>
      <c r="C702" s="21">
        <v>5171</v>
      </c>
      <c r="D702" s="3" t="s">
        <v>226</v>
      </c>
      <c r="E702" s="56">
        <v>50200</v>
      </c>
    </row>
    <row r="703" spans="1:5" x14ac:dyDescent="0.25">
      <c r="A703" s="20">
        <v>10022000</v>
      </c>
      <c r="B703" s="35" t="s">
        <v>419</v>
      </c>
      <c r="C703" s="21">
        <v>5172</v>
      </c>
      <c r="D703" s="3" t="s">
        <v>225</v>
      </c>
      <c r="E703" s="56">
        <v>3700</v>
      </c>
    </row>
    <row r="704" spans="1:5" x14ac:dyDescent="0.25">
      <c r="A704" s="20">
        <v>10022000</v>
      </c>
      <c r="B704" s="35" t="s">
        <v>419</v>
      </c>
      <c r="C704" s="21">
        <v>5209</v>
      </c>
      <c r="D704" s="3" t="s">
        <v>224</v>
      </c>
      <c r="E704" s="56">
        <v>56200</v>
      </c>
    </row>
    <row r="705" spans="1:5" x14ac:dyDescent="0.25">
      <c r="A705" s="20">
        <v>10022000</v>
      </c>
      <c r="B705" s="35" t="s">
        <v>419</v>
      </c>
      <c r="C705" s="21">
        <v>5210</v>
      </c>
      <c r="D705" s="3" t="s">
        <v>269</v>
      </c>
      <c r="E705" s="56">
        <v>1000</v>
      </c>
    </row>
    <row r="706" spans="1:5" x14ac:dyDescent="0.25">
      <c r="A706" s="20">
        <v>10022000</v>
      </c>
      <c r="B706" s="35" t="s">
        <v>419</v>
      </c>
      <c r="C706" s="21">
        <v>5211</v>
      </c>
      <c r="D706" s="3" t="s">
        <v>268</v>
      </c>
      <c r="E706" s="56">
        <v>0</v>
      </c>
    </row>
    <row r="707" spans="1:5" x14ac:dyDescent="0.25">
      <c r="A707" s="20">
        <v>10022000</v>
      </c>
      <c r="B707" s="35" t="s">
        <v>419</v>
      </c>
      <c r="C707" s="21">
        <v>5212</v>
      </c>
      <c r="D707" s="3" t="s">
        <v>267</v>
      </c>
      <c r="E707" s="56">
        <v>1000</v>
      </c>
    </row>
    <row r="708" spans="1:5" x14ac:dyDescent="0.25">
      <c r="A708" s="20">
        <v>10022000</v>
      </c>
      <c r="B708" s="35" t="s">
        <v>419</v>
      </c>
      <c r="C708" s="21">
        <v>5214</v>
      </c>
      <c r="D708" s="3" t="s">
        <v>241</v>
      </c>
      <c r="E708" s="56">
        <v>124000</v>
      </c>
    </row>
    <row r="709" spans="1:5" x14ac:dyDescent="0.25">
      <c r="A709" s="20">
        <v>10022000</v>
      </c>
      <c r="B709" s="35" t="s">
        <v>419</v>
      </c>
      <c r="C709" s="21">
        <v>5216</v>
      </c>
      <c r="D709" s="3" t="s">
        <v>238</v>
      </c>
      <c r="E709" s="56">
        <v>115900</v>
      </c>
    </row>
    <row r="710" spans="1:5" x14ac:dyDescent="0.25">
      <c r="A710" s="20">
        <v>10022000</v>
      </c>
      <c r="B710" s="35" t="s">
        <v>419</v>
      </c>
      <c r="C710" s="21">
        <v>5223</v>
      </c>
      <c r="D710" s="3" t="s">
        <v>237</v>
      </c>
      <c r="E710" s="56">
        <v>2000</v>
      </c>
    </row>
    <row r="711" spans="1:5" x14ac:dyDescent="0.25">
      <c r="A711" s="20">
        <v>10022000</v>
      </c>
      <c r="B711" s="35" t="s">
        <v>419</v>
      </c>
      <c r="C711" s="21">
        <v>5235</v>
      </c>
      <c r="D711" s="3" t="s">
        <v>222</v>
      </c>
      <c r="E711" s="56">
        <v>21300</v>
      </c>
    </row>
    <row r="712" spans="1:5" x14ac:dyDescent="0.25">
      <c r="A712" s="20">
        <v>10022000</v>
      </c>
      <c r="B712" s="35" t="s">
        <v>419</v>
      </c>
      <c r="C712" s="21">
        <v>5238</v>
      </c>
      <c r="D712" s="3" t="s">
        <v>317</v>
      </c>
      <c r="E712" s="56">
        <v>0</v>
      </c>
    </row>
    <row r="713" spans="1:5" x14ac:dyDescent="0.25">
      <c r="A713" s="20">
        <v>10022000</v>
      </c>
      <c r="B713" s="35" t="s">
        <v>419</v>
      </c>
      <c r="C713" s="21">
        <v>5305</v>
      </c>
      <c r="D713" s="3" t="s">
        <v>264</v>
      </c>
      <c r="E713" s="56">
        <v>7000</v>
      </c>
    </row>
    <row r="714" spans="1:5" x14ac:dyDescent="0.25">
      <c r="A714" s="20">
        <v>10022000</v>
      </c>
      <c r="B714" s="35" t="s">
        <v>419</v>
      </c>
      <c r="C714" s="21">
        <v>5307</v>
      </c>
      <c r="D714" s="3" t="s">
        <v>218</v>
      </c>
      <c r="E714" s="56">
        <v>26000</v>
      </c>
    </row>
    <row r="715" spans="1:5" x14ac:dyDescent="0.25">
      <c r="A715" s="20">
        <v>10022000</v>
      </c>
      <c r="B715" s="35" t="s">
        <v>419</v>
      </c>
      <c r="C715" s="21">
        <v>5316</v>
      </c>
      <c r="D715" s="3" t="s">
        <v>213</v>
      </c>
      <c r="E715" s="56">
        <v>27400</v>
      </c>
    </row>
    <row r="716" spans="1:5" x14ac:dyDescent="0.25">
      <c r="A716" s="20">
        <v>10022000</v>
      </c>
      <c r="B716" s="35" t="s">
        <v>419</v>
      </c>
      <c r="C716" s="21">
        <v>5318</v>
      </c>
      <c r="D716" s="3" t="s">
        <v>236</v>
      </c>
      <c r="E716" s="56">
        <v>500</v>
      </c>
    </row>
    <row r="717" spans="1:5" x14ac:dyDescent="0.25">
      <c r="A717" s="20">
        <v>10022000</v>
      </c>
      <c r="B717" s="35" t="s">
        <v>419</v>
      </c>
      <c r="C717" s="21">
        <v>5320</v>
      </c>
      <c r="D717" s="3" t="s">
        <v>263</v>
      </c>
      <c r="E717" s="56">
        <v>34300</v>
      </c>
    </row>
    <row r="718" spans="1:5" x14ac:dyDescent="0.25">
      <c r="A718" s="20">
        <v>10022000</v>
      </c>
      <c r="B718" s="35" t="s">
        <v>419</v>
      </c>
      <c r="C718" s="21">
        <v>5321</v>
      </c>
      <c r="D718" s="3" t="s">
        <v>262</v>
      </c>
      <c r="E718" s="56">
        <v>40200</v>
      </c>
    </row>
    <row r="719" spans="1:5" x14ac:dyDescent="0.25">
      <c r="A719" s="20">
        <v>10022000</v>
      </c>
      <c r="B719" s="35" t="s">
        <v>419</v>
      </c>
      <c r="C719" s="21">
        <v>5334</v>
      </c>
      <c r="D719" s="3" t="s">
        <v>211</v>
      </c>
      <c r="E719" s="56">
        <v>-12100</v>
      </c>
    </row>
    <row r="720" spans="1:5" x14ac:dyDescent="0.25">
      <c r="A720" s="20">
        <v>10022000</v>
      </c>
      <c r="B720" s="35" t="s">
        <v>419</v>
      </c>
      <c r="C720" s="21">
        <v>5337</v>
      </c>
      <c r="D720" s="3" t="s">
        <v>298</v>
      </c>
      <c r="E720" s="56">
        <v>55000</v>
      </c>
    </row>
    <row r="721" spans="1:5" x14ac:dyDescent="0.25">
      <c r="A721" s="20">
        <v>10022000</v>
      </c>
      <c r="B721" s="35" t="s">
        <v>419</v>
      </c>
      <c r="C721" s="21">
        <v>5341</v>
      </c>
      <c r="D721" s="3" t="s">
        <v>353</v>
      </c>
      <c r="E721" s="56">
        <v>26600</v>
      </c>
    </row>
    <row r="722" spans="1:5" x14ac:dyDescent="0.25">
      <c r="A722" s="20">
        <v>10022000</v>
      </c>
      <c r="B722" s="35" t="s">
        <v>419</v>
      </c>
      <c r="C722" s="21">
        <v>5359</v>
      </c>
      <c r="D722" s="3" t="s">
        <v>208</v>
      </c>
      <c r="E722" s="56">
        <v>36400</v>
      </c>
    </row>
    <row r="723" spans="1:5" x14ac:dyDescent="0.25">
      <c r="A723" s="20">
        <v>10022000</v>
      </c>
      <c r="B723" s="35" t="s">
        <v>419</v>
      </c>
      <c r="C723" s="21">
        <v>5388</v>
      </c>
      <c r="D723" s="3" t="s">
        <v>243</v>
      </c>
      <c r="E723" s="56">
        <v>20000</v>
      </c>
    </row>
    <row r="724" spans="1:5" x14ac:dyDescent="0.25">
      <c r="A724" s="20">
        <v>10022000</v>
      </c>
      <c r="B724" s="35" t="s">
        <v>419</v>
      </c>
      <c r="C724" s="21">
        <v>5410</v>
      </c>
      <c r="D724" s="3" t="s">
        <v>352</v>
      </c>
      <c r="E724" s="56">
        <v>900</v>
      </c>
    </row>
    <row r="725" spans="1:5" x14ac:dyDescent="0.25">
      <c r="A725" s="20">
        <v>10022000</v>
      </c>
      <c r="B725" s="35" t="s">
        <v>419</v>
      </c>
      <c r="C725" s="21">
        <v>5414</v>
      </c>
      <c r="D725" s="3" t="s">
        <v>276</v>
      </c>
      <c r="E725" s="56">
        <v>1000</v>
      </c>
    </row>
    <row r="726" spans="1:5" x14ac:dyDescent="0.25">
      <c r="A726" s="20">
        <v>10022000</v>
      </c>
      <c r="B726" s="35" t="s">
        <v>419</v>
      </c>
      <c r="C726" s="21">
        <v>5421</v>
      </c>
      <c r="D726" s="3" t="s">
        <v>235</v>
      </c>
      <c r="E726" s="56">
        <v>2500</v>
      </c>
    </row>
    <row r="727" spans="1:5" x14ac:dyDescent="0.25">
      <c r="A727" s="20">
        <v>10022000</v>
      </c>
      <c r="B727" s="35" t="s">
        <v>419</v>
      </c>
      <c r="C727" s="21">
        <v>5424</v>
      </c>
      <c r="D727" s="3" t="s">
        <v>257</v>
      </c>
      <c r="E727" s="56">
        <v>10000</v>
      </c>
    </row>
    <row r="728" spans="1:5" x14ac:dyDescent="0.25">
      <c r="A728" s="20">
        <v>10022000</v>
      </c>
      <c r="B728" s="35" t="s">
        <v>419</v>
      </c>
      <c r="C728" s="21">
        <v>5434</v>
      </c>
      <c r="D728" s="3" t="s">
        <v>203</v>
      </c>
      <c r="E728" s="56">
        <v>10000</v>
      </c>
    </row>
    <row r="729" spans="1:5" x14ac:dyDescent="0.25">
      <c r="A729" s="20">
        <v>10022000</v>
      </c>
      <c r="B729" s="35" t="s">
        <v>419</v>
      </c>
      <c r="C729" s="21">
        <v>5436</v>
      </c>
      <c r="D729" s="3" t="s">
        <v>202</v>
      </c>
      <c r="E729" s="56">
        <v>6300</v>
      </c>
    </row>
    <row r="730" spans="1:5" x14ac:dyDescent="0.25">
      <c r="A730" s="20">
        <v>10022000</v>
      </c>
      <c r="B730" s="35" t="s">
        <v>419</v>
      </c>
      <c r="C730" s="21">
        <v>5460</v>
      </c>
      <c r="D730" s="3" t="s">
        <v>342</v>
      </c>
      <c r="E730" s="56">
        <v>5700</v>
      </c>
    </row>
    <row r="731" spans="1:5" x14ac:dyDescent="0.25">
      <c r="A731" s="20">
        <v>10022011</v>
      </c>
      <c r="B731" s="35" t="s">
        <v>419</v>
      </c>
      <c r="C731" s="21">
        <v>5110</v>
      </c>
      <c r="D731" s="3" t="s">
        <v>233</v>
      </c>
      <c r="E731" s="56">
        <v>15238400</v>
      </c>
    </row>
    <row r="732" spans="1:5" x14ac:dyDescent="0.25">
      <c r="A732" s="20">
        <v>10022011</v>
      </c>
      <c r="B732" s="35" t="s">
        <v>419</v>
      </c>
      <c r="C732" s="21">
        <v>5119</v>
      </c>
      <c r="D732" s="3" t="s">
        <v>231</v>
      </c>
      <c r="E732" s="56">
        <v>1796800</v>
      </c>
    </row>
    <row r="733" spans="1:5" x14ac:dyDescent="0.25">
      <c r="A733" s="20">
        <v>10022011</v>
      </c>
      <c r="B733" s="35" t="s">
        <v>419</v>
      </c>
      <c r="C733" s="21">
        <v>5119</v>
      </c>
      <c r="D733" s="3" t="s">
        <v>231</v>
      </c>
      <c r="E733" s="56">
        <v>2057300</v>
      </c>
    </row>
    <row r="734" spans="1:5" x14ac:dyDescent="0.25">
      <c r="A734" s="20">
        <v>10022011</v>
      </c>
      <c r="B734" s="35" t="s">
        <v>419</v>
      </c>
      <c r="C734" s="21">
        <v>5120</v>
      </c>
      <c r="D734" s="3" t="s">
        <v>344</v>
      </c>
      <c r="E734" s="56">
        <v>274800</v>
      </c>
    </row>
    <row r="735" spans="1:5" x14ac:dyDescent="0.25">
      <c r="A735" s="20">
        <v>10022011</v>
      </c>
      <c r="B735" s="35" t="s">
        <v>419</v>
      </c>
      <c r="C735" s="21">
        <v>5125</v>
      </c>
      <c r="D735" s="3" t="s">
        <v>351</v>
      </c>
      <c r="E735" s="56">
        <v>234100</v>
      </c>
    </row>
    <row r="736" spans="1:5" x14ac:dyDescent="0.25">
      <c r="A736" s="20">
        <v>10022011</v>
      </c>
      <c r="B736" s="35" t="s">
        <v>419</v>
      </c>
      <c r="C736" s="21">
        <v>5140</v>
      </c>
      <c r="D736" s="3" t="s">
        <v>230</v>
      </c>
      <c r="E736" s="56">
        <v>166500</v>
      </c>
    </row>
    <row r="737" spans="1:5" x14ac:dyDescent="0.25">
      <c r="A737" s="20">
        <v>10022011</v>
      </c>
      <c r="B737" s="35" t="s">
        <v>419</v>
      </c>
      <c r="C737" s="21">
        <v>5151</v>
      </c>
      <c r="D737" s="3" t="s">
        <v>279</v>
      </c>
      <c r="E737" s="56">
        <v>567300</v>
      </c>
    </row>
    <row r="738" spans="1:5" x14ac:dyDescent="0.25">
      <c r="A738" s="20">
        <v>10022011</v>
      </c>
      <c r="B738" s="35" t="s">
        <v>419</v>
      </c>
      <c r="C738" s="21">
        <v>5163</v>
      </c>
      <c r="D738" s="3" t="s">
        <v>229</v>
      </c>
      <c r="E738" s="56">
        <v>1459800</v>
      </c>
    </row>
    <row r="739" spans="1:5" x14ac:dyDescent="0.25">
      <c r="A739" s="20">
        <v>10022011</v>
      </c>
      <c r="B739" s="35" t="s">
        <v>419</v>
      </c>
      <c r="C739" s="21">
        <v>5165</v>
      </c>
      <c r="D739" s="3" t="s">
        <v>228</v>
      </c>
      <c r="E739" s="56">
        <v>1963500</v>
      </c>
    </row>
    <row r="740" spans="1:5" x14ac:dyDescent="0.25">
      <c r="A740" s="20">
        <v>10022011</v>
      </c>
      <c r="B740" s="35" t="s">
        <v>419</v>
      </c>
      <c r="C740" s="21">
        <v>5167</v>
      </c>
      <c r="D740" s="3" t="s">
        <v>227</v>
      </c>
      <c r="E740" s="56">
        <v>3481200</v>
      </c>
    </row>
    <row r="741" spans="1:5" x14ac:dyDescent="0.25">
      <c r="A741" s="20">
        <v>10022011</v>
      </c>
      <c r="B741" s="35" t="s">
        <v>419</v>
      </c>
      <c r="C741" s="21">
        <v>5171</v>
      </c>
      <c r="D741" s="3" t="s">
        <v>226</v>
      </c>
      <c r="E741" s="56">
        <v>260600</v>
      </c>
    </row>
    <row r="742" spans="1:5" x14ac:dyDescent="0.25">
      <c r="A742" s="20">
        <v>10022011</v>
      </c>
      <c r="B742" s="35" t="s">
        <v>419</v>
      </c>
      <c r="C742" s="21">
        <v>5172</v>
      </c>
      <c r="D742" s="3" t="s">
        <v>225</v>
      </c>
      <c r="E742" s="56">
        <v>17100</v>
      </c>
    </row>
    <row r="743" spans="1:5" x14ac:dyDescent="0.25">
      <c r="A743" s="20">
        <v>10022011</v>
      </c>
      <c r="B743" s="35" t="s">
        <v>419</v>
      </c>
      <c r="C743" s="21">
        <v>5229</v>
      </c>
      <c r="D743" s="3" t="s">
        <v>248</v>
      </c>
      <c r="E743" s="56">
        <v>6000</v>
      </c>
    </row>
    <row r="744" spans="1:5" x14ac:dyDescent="0.25">
      <c r="A744" s="20">
        <v>10022011</v>
      </c>
      <c r="B744" s="35" t="s">
        <v>419</v>
      </c>
      <c r="C744" s="21">
        <v>5230</v>
      </c>
      <c r="D744" s="3" t="s">
        <v>247</v>
      </c>
      <c r="E744" s="56">
        <v>19300</v>
      </c>
    </row>
    <row r="745" spans="1:5" x14ac:dyDescent="0.25">
      <c r="A745" s="20">
        <v>10022011</v>
      </c>
      <c r="B745" s="35" t="s">
        <v>419</v>
      </c>
      <c r="C745" s="21">
        <v>5246</v>
      </c>
      <c r="D745" s="3" t="s">
        <v>328</v>
      </c>
      <c r="E745" s="56">
        <v>94100</v>
      </c>
    </row>
    <row r="746" spans="1:5" x14ac:dyDescent="0.25">
      <c r="A746" s="20">
        <v>10022011</v>
      </c>
      <c r="B746" s="35" t="s">
        <v>419</v>
      </c>
      <c r="C746" s="21">
        <v>5308</v>
      </c>
      <c r="D746" s="3" t="s">
        <v>343</v>
      </c>
      <c r="E746" s="56">
        <v>84500</v>
      </c>
    </row>
    <row r="747" spans="1:5" x14ac:dyDescent="0.25">
      <c r="A747" s="20">
        <v>10022011</v>
      </c>
      <c r="B747" s="35" t="s">
        <v>419</v>
      </c>
      <c r="C747" s="21">
        <v>5314</v>
      </c>
      <c r="D747" s="3" t="s">
        <v>215</v>
      </c>
      <c r="E747" s="56">
        <v>200000</v>
      </c>
    </row>
    <row r="748" spans="1:5" x14ac:dyDescent="0.25">
      <c r="A748" s="20">
        <v>10022011</v>
      </c>
      <c r="B748" s="35" t="s">
        <v>419</v>
      </c>
      <c r="C748" s="21">
        <v>5315</v>
      </c>
      <c r="D748" s="3" t="s">
        <v>214</v>
      </c>
      <c r="E748" s="56">
        <v>40000</v>
      </c>
    </row>
    <row r="749" spans="1:5" x14ac:dyDescent="0.25">
      <c r="A749" s="20">
        <v>10022011</v>
      </c>
      <c r="B749" s="35" t="s">
        <v>419</v>
      </c>
      <c r="C749" s="21">
        <v>5320</v>
      </c>
      <c r="D749" s="3" t="s">
        <v>263</v>
      </c>
      <c r="E749" s="56">
        <v>0</v>
      </c>
    </row>
    <row r="750" spans="1:5" x14ac:dyDescent="0.25">
      <c r="A750" s="20">
        <v>10022011</v>
      </c>
      <c r="B750" s="35" t="s">
        <v>419</v>
      </c>
      <c r="C750" s="21">
        <v>5328</v>
      </c>
      <c r="D750" s="3" t="s">
        <v>244</v>
      </c>
      <c r="E750" s="56">
        <v>133000</v>
      </c>
    </row>
    <row r="751" spans="1:5" x14ac:dyDescent="0.25">
      <c r="A751" s="20">
        <v>10022011</v>
      </c>
      <c r="B751" s="35" t="s">
        <v>419</v>
      </c>
      <c r="C751" s="21">
        <v>5330</v>
      </c>
      <c r="D751" s="3" t="s">
        <v>212</v>
      </c>
      <c r="E751" s="56">
        <v>771000</v>
      </c>
    </row>
    <row r="752" spans="1:5" x14ac:dyDescent="0.25">
      <c r="A752" s="20">
        <v>10022011</v>
      </c>
      <c r="B752" s="35" t="s">
        <v>419</v>
      </c>
      <c r="C752" s="21">
        <v>5334</v>
      </c>
      <c r="D752" s="3" t="s">
        <v>211</v>
      </c>
      <c r="E752" s="56">
        <v>110000</v>
      </c>
    </row>
    <row r="753" spans="1:5" x14ac:dyDescent="0.25">
      <c r="A753" s="20">
        <v>10022011</v>
      </c>
      <c r="B753" s="35" t="s">
        <v>419</v>
      </c>
      <c r="C753" s="21">
        <v>5336</v>
      </c>
      <c r="D753" s="3" t="s">
        <v>210</v>
      </c>
      <c r="E753" s="56">
        <v>90000</v>
      </c>
    </row>
    <row r="754" spans="1:5" x14ac:dyDescent="0.25">
      <c r="A754" s="20">
        <v>10022011</v>
      </c>
      <c r="B754" s="35" t="s">
        <v>419</v>
      </c>
      <c r="C754" s="21">
        <v>5360</v>
      </c>
      <c r="D754" s="3" t="s">
        <v>312</v>
      </c>
      <c r="E754" s="56">
        <v>210800</v>
      </c>
    </row>
    <row r="755" spans="1:5" x14ac:dyDescent="0.25">
      <c r="A755" s="20">
        <v>10022011</v>
      </c>
      <c r="B755" s="35" t="s">
        <v>419</v>
      </c>
      <c r="C755" s="21">
        <v>5377</v>
      </c>
      <c r="D755" s="3" t="s">
        <v>350</v>
      </c>
      <c r="E755" s="56">
        <v>3800</v>
      </c>
    </row>
    <row r="756" spans="1:5" x14ac:dyDescent="0.25">
      <c r="A756" s="20">
        <v>10022011</v>
      </c>
      <c r="B756" s="35" t="s">
        <v>419</v>
      </c>
      <c r="C756" s="21">
        <v>5436</v>
      </c>
      <c r="D756" s="3" t="s">
        <v>202</v>
      </c>
      <c r="E756" s="56">
        <v>0</v>
      </c>
    </row>
    <row r="757" spans="1:5" x14ac:dyDescent="0.25">
      <c r="A757" s="20">
        <v>10022011</v>
      </c>
      <c r="B757" s="35" t="s">
        <v>419</v>
      </c>
      <c r="C757" s="21">
        <v>5485</v>
      </c>
      <c r="D757" s="3" t="s">
        <v>349</v>
      </c>
      <c r="E757" s="56">
        <v>14000</v>
      </c>
    </row>
    <row r="758" spans="1:5" x14ac:dyDescent="0.25">
      <c r="A758" s="20">
        <v>10022012</v>
      </c>
      <c r="B758" s="35" t="s">
        <v>419</v>
      </c>
      <c r="C758" s="21">
        <v>5320</v>
      </c>
      <c r="D758" s="3" t="s">
        <v>263</v>
      </c>
      <c r="E758" s="56">
        <v>1000</v>
      </c>
    </row>
    <row r="759" spans="1:5" x14ac:dyDescent="0.25">
      <c r="A759" s="20">
        <v>10022012</v>
      </c>
      <c r="B759" s="35" t="s">
        <v>419</v>
      </c>
      <c r="C759" s="21">
        <v>5328</v>
      </c>
      <c r="D759" s="3" t="s">
        <v>244</v>
      </c>
      <c r="E759" s="56">
        <v>0</v>
      </c>
    </row>
    <row r="760" spans="1:5" x14ac:dyDescent="0.25">
      <c r="A760" s="20">
        <v>10022012</v>
      </c>
      <c r="B760" s="35" t="s">
        <v>419</v>
      </c>
      <c r="C760" s="21">
        <v>5336</v>
      </c>
      <c r="D760" s="3" t="s">
        <v>210</v>
      </c>
      <c r="E760" s="56">
        <v>10000</v>
      </c>
    </row>
    <row r="761" spans="1:5" x14ac:dyDescent="0.25">
      <c r="A761" s="20">
        <v>10022012</v>
      </c>
      <c r="B761" s="35" t="s">
        <v>419</v>
      </c>
      <c r="C761" s="21">
        <v>5360</v>
      </c>
      <c r="D761" s="3" t="s">
        <v>312</v>
      </c>
      <c r="E761" s="56">
        <v>21000</v>
      </c>
    </row>
    <row r="762" spans="1:5" x14ac:dyDescent="0.25">
      <c r="A762" s="20">
        <v>10022012</v>
      </c>
      <c r="B762" s="35" t="s">
        <v>419</v>
      </c>
      <c r="C762" s="21">
        <v>5434</v>
      </c>
      <c r="D762" s="3" t="s">
        <v>203</v>
      </c>
      <c r="E762" s="56">
        <v>12000</v>
      </c>
    </row>
    <row r="763" spans="1:5" x14ac:dyDescent="0.25">
      <c r="A763" s="20">
        <v>10022012</v>
      </c>
      <c r="B763" s="35" t="s">
        <v>419</v>
      </c>
      <c r="C763" s="21">
        <v>5436</v>
      </c>
      <c r="D763" s="3" t="s">
        <v>202</v>
      </c>
      <c r="E763" s="56">
        <v>6100</v>
      </c>
    </row>
    <row r="764" spans="1:5" x14ac:dyDescent="0.25">
      <c r="A764" s="20">
        <v>10022013</v>
      </c>
      <c r="B764" s="35" t="s">
        <v>419</v>
      </c>
      <c r="C764" s="21">
        <v>5320</v>
      </c>
      <c r="D764" s="3" t="s">
        <v>263</v>
      </c>
      <c r="E764" s="56">
        <v>8100</v>
      </c>
    </row>
    <row r="765" spans="1:5" x14ac:dyDescent="0.25">
      <c r="A765" s="20">
        <v>10022013</v>
      </c>
      <c r="B765" s="35" t="s">
        <v>419</v>
      </c>
      <c r="C765" s="21">
        <v>5336</v>
      </c>
      <c r="D765" s="3" t="s">
        <v>210</v>
      </c>
      <c r="E765" s="56">
        <v>17000</v>
      </c>
    </row>
    <row r="766" spans="1:5" x14ac:dyDescent="0.25">
      <c r="A766" s="20">
        <v>10022013</v>
      </c>
      <c r="B766" s="35" t="s">
        <v>419</v>
      </c>
      <c r="C766" s="21">
        <v>5434</v>
      </c>
      <c r="D766" s="3" t="s">
        <v>203</v>
      </c>
      <c r="E766" s="56">
        <v>0</v>
      </c>
    </row>
    <row r="767" spans="1:5" x14ac:dyDescent="0.25">
      <c r="A767" s="20">
        <v>10022013</v>
      </c>
      <c r="B767" s="35" t="s">
        <v>419</v>
      </c>
      <c r="C767" s="21">
        <v>5436</v>
      </c>
      <c r="D767" s="3" t="s">
        <v>202</v>
      </c>
      <c r="E767" s="56">
        <v>3000</v>
      </c>
    </row>
    <row r="768" spans="1:5" x14ac:dyDescent="0.25">
      <c r="A768" s="20">
        <v>10022014</v>
      </c>
      <c r="B768" s="35" t="s">
        <v>419</v>
      </c>
      <c r="C768" s="21">
        <v>5334</v>
      </c>
      <c r="D768" s="3" t="s">
        <v>211</v>
      </c>
      <c r="E768" s="56">
        <v>7000</v>
      </c>
    </row>
    <row r="769" spans="1:5" x14ac:dyDescent="0.25">
      <c r="A769" s="20">
        <v>10022014</v>
      </c>
      <c r="B769" s="35" t="s">
        <v>419</v>
      </c>
      <c r="C769" s="21">
        <v>5336</v>
      </c>
      <c r="D769" s="3" t="s">
        <v>210</v>
      </c>
      <c r="E769" s="56">
        <v>3000</v>
      </c>
    </row>
    <row r="770" spans="1:5" x14ac:dyDescent="0.25">
      <c r="A770" s="20">
        <v>10022014</v>
      </c>
      <c r="B770" s="35" t="s">
        <v>419</v>
      </c>
      <c r="C770" s="21">
        <v>5360</v>
      </c>
      <c r="D770" s="3" t="s">
        <v>312</v>
      </c>
      <c r="E770" s="56">
        <v>6000</v>
      </c>
    </row>
    <row r="771" spans="1:5" x14ac:dyDescent="0.25">
      <c r="A771" s="20">
        <v>10022014</v>
      </c>
      <c r="B771" s="35" t="s">
        <v>419</v>
      </c>
      <c r="C771" s="21">
        <v>5434</v>
      </c>
      <c r="D771" s="3" t="s">
        <v>203</v>
      </c>
      <c r="E771" s="56">
        <v>1400</v>
      </c>
    </row>
    <row r="772" spans="1:5" x14ac:dyDescent="0.25">
      <c r="A772" s="20">
        <v>10022014</v>
      </c>
      <c r="B772" s="35" t="s">
        <v>419</v>
      </c>
      <c r="C772" s="21">
        <v>5436</v>
      </c>
      <c r="D772" s="3" t="s">
        <v>202</v>
      </c>
      <c r="E772" s="56">
        <v>10100</v>
      </c>
    </row>
    <row r="773" spans="1:5" x14ac:dyDescent="0.25">
      <c r="A773" s="20">
        <v>10022014</v>
      </c>
      <c r="B773" s="35" t="s">
        <v>419</v>
      </c>
      <c r="C773" s="21">
        <v>6112</v>
      </c>
      <c r="D773" s="3" t="s">
        <v>201</v>
      </c>
      <c r="E773" s="56">
        <v>24900</v>
      </c>
    </row>
    <row r="774" spans="1:5" x14ac:dyDescent="0.25">
      <c r="A774" s="20">
        <v>10022015</v>
      </c>
      <c r="B774" s="35" t="s">
        <v>419</v>
      </c>
      <c r="C774" s="21">
        <v>5307</v>
      </c>
      <c r="D774" s="3" t="s">
        <v>218</v>
      </c>
      <c r="E774" s="56">
        <v>2500</v>
      </c>
    </row>
    <row r="775" spans="1:5" x14ac:dyDescent="0.25">
      <c r="A775" s="20">
        <v>10022015</v>
      </c>
      <c r="B775" s="35" t="s">
        <v>419</v>
      </c>
      <c r="C775" s="21">
        <v>5308</v>
      </c>
      <c r="D775" s="3" t="s">
        <v>343</v>
      </c>
      <c r="E775" s="56">
        <v>20000</v>
      </c>
    </row>
    <row r="776" spans="1:5" x14ac:dyDescent="0.25">
      <c r="A776" s="20">
        <v>10022015</v>
      </c>
      <c r="B776" s="35" t="s">
        <v>419</v>
      </c>
      <c r="C776" s="21">
        <v>5316</v>
      </c>
      <c r="D776" s="3" t="s">
        <v>213</v>
      </c>
      <c r="E776" s="56">
        <v>3300</v>
      </c>
    </row>
    <row r="777" spans="1:5" x14ac:dyDescent="0.25">
      <c r="A777" s="20">
        <v>10022015</v>
      </c>
      <c r="B777" s="35" t="s">
        <v>419</v>
      </c>
      <c r="C777" s="21">
        <v>5320</v>
      </c>
      <c r="D777" s="3" t="s">
        <v>263</v>
      </c>
      <c r="E777" s="56">
        <v>20000</v>
      </c>
    </row>
    <row r="778" spans="1:5" x14ac:dyDescent="0.25">
      <c r="A778" s="20">
        <v>10022015</v>
      </c>
      <c r="B778" s="35" t="s">
        <v>419</v>
      </c>
      <c r="C778" s="21">
        <v>5328</v>
      </c>
      <c r="D778" s="3" t="s">
        <v>244</v>
      </c>
      <c r="E778" s="56">
        <v>5000</v>
      </c>
    </row>
    <row r="779" spans="1:5" x14ac:dyDescent="0.25">
      <c r="A779" s="20">
        <v>10022015</v>
      </c>
      <c r="B779" s="35" t="s">
        <v>419</v>
      </c>
      <c r="C779" s="21">
        <v>5336</v>
      </c>
      <c r="D779" s="3" t="s">
        <v>210</v>
      </c>
      <c r="E779" s="56">
        <v>25700</v>
      </c>
    </row>
    <row r="780" spans="1:5" x14ac:dyDescent="0.25">
      <c r="A780" s="20">
        <v>10022015</v>
      </c>
      <c r="B780" s="35" t="s">
        <v>419</v>
      </c>
      <c r="C780" s="21">
        <v>5336</v>
      </c>
      <c r="D780" s="3" t="s">
        <v>210</v>
      </c>
      <c r="E780" s="56">
        <v>0</v>
      </c>
    </row>
    <row r="781" spans="1:5" x14ac:dyDescent="0.25">
      <c r="A781" s="20">
        <v>10022015</v>
      </c>
      <c r="B781" s="35" t="s">
        <v>419</v>
      </c>
      <c r="C781" s="21">
        <v>5336</v>
      </c>
      <c r="D781" s="3" t="s">
        <v>210</v>
      </c>
      <c r="E781" s="56">
        <v>0</v>
      </c>
    </row>
    <row r="782" spans="1:5" x14ac:dyDescent="0.25">
      <c r="A782" s="20">
        <v>10022015</v>
      </c>
      <c r="B782" s="35" t="s">
        <v>419</v>
      </c>
      <c r="C782" s="21">
        <v>5421</v>
      </c>
      <c r="D782" s="3" t="s">
        <v>204</v>
      </c>
      <c r="E782" s="56">
        <v>39200</v>
      </c>
    </row>
    <row r="783" spans="1:5" x14ac:dyDescent="0.25">
      <c r="A783" s="20">
        <v>10022015</v>
      </c>
      <c r="B783" s="35" t="s">
        <v>419</v>
      </c>
      <c r="C783" s="21">
        <v>5434</v>
      </c>
      <c r="D783" s="3" t="s">
        <v>203</v>
      </c>
      <c r="E783" s="56">
        <v>72200</v>
      </c>
    </row>
    <row r="784" spans="1:5" x14ac:dyDescent="0.25">
      <c r="A784" s="20">
        <v>10022015</v>
      </c>
      <c r="B784" s="35" t="s">
        <v>419</v>
      </c>
      <c r="C784" s="21">
        <v>5436</v>
      </c>
      <c r="D784" s="3" t="s">
        <v>202</v>
      </c>
      <c r="E784" s="56">
        <v>26400</v>
      </c>
    </row>
    <row r="785" spans="1:5" x14ac:dyDescent="0.25">
      <c r="A785" s="20">
        <v>10022016</v>
      </c>
      <c r="B785" s="35" t="s">
        <v>419</v>
      </c>
      <c r="C785" s="21">
        <v>5110</v>
      </c>
      <c r="D785" s="3" t="s">
        <v>233</v>
      </c>
      <c r="E785" s="56">
        <v>801600</v>
      </c>
    </row>
    <row r="786" spans="1:5" x14ac:dyDescent="0.25">
      <c r="A786" s="20">
        <v>10022016</v>
      </c>
      <c r="B786" s="35" t="s">
        <v>419</v>
      </c>
      <c r="C786" s="21">
        <v>5119</v>
      </c>
      <c r="D786" s="3" t="s">
        <v>231</v>
      </c>
      <c r="E786" s="56">
        <v>65400</v>
      </c>
    </row>
    <row r="787" spans="1:5" x14ac:dyDescent="0.25">
      <c r="A787" s="20">
        <v>10022016</v>
      </c>
      <c r="B787" s="35" t="s">
        <v>419</v>
      </c>
      <c r="C787" s="21">
        <v>5140</v>
      </c>
      <c r="D787" s="3" t="s">
        <v>230</v>
      </c>
      <c r="E787" s="56">
        <v>700</v>
      </c>
    </row>
    <row r="788" spans="1:5" x14ac:dyDescent="0.25">
      <c r="A788" s="20">
        <v>10022016</v>
      </c>
      <c r="B788" s="35" t="s">
        <v>419</v>
      </c>
      <c r="C788" s="21">
        <v>5163</v>
      </c>
      <c r="D788" s="3" t="s">
        <v>229</v>
      </c>
      <c r="E788" s="56">
        <v>62500</v>
      </c>
    </row>
    <row r="789" spans="1:5" x14ac:dyDescent="0.25">
      <c r="A789" s="20">
        <v>10022016</v>
      </c>
      <c r="B789" s="35" t="s">
        <v>419</v>
      </c>
      <c r="C789" s="21">
        <v>5165</v>
      </c>
      <c r="D789" s="3" t="s">
        <v>228</v>
      </c>
      <c r="E789" s="56">
        <v>154800</v>
      </c>
    </row>
    <row r="790" spans="1:5" x14ac:dyDescent="0.25">
      <c r="A790" s="20">
        <v>10022016</v>
      </c>
      <c r="B790" s="35" t="s">
        <v>419</v>
      </c>
      <c r="C790" s="21">
        <v>5167</v>
      </c>
      <c r="D790" s="3" t="s">
        <v>227</v>
      </c>
      <c r="E790" s="56">
        <v>149400</v>
      </c>
    </row>
    <row r="791" spans="1:5" x14ac:dyDescent="0.25">
      <c r="A791" s="20">
        <v>10022016</v>
      </c>
      <c r="B791" s="35" t="s">
        <v>419</v>
      </c>
      <c r="C791" s="21">
        <v>5171</v>
      </c>
      <c r="D791" s="3" t="s">
        <v>226</v>
      </c>
      <c r="E791" s="56">
        <v>10400</v>
      </c>
    </row>
    <row r="792" spans="1:5" x14ac:dyDescent="0.25">
      <c r="A792" s="20">
        <v>10022016</v>
      </c>
      <c r="B792" s="35" t="s">
        <v>419</v>
      </c>
      <c r="C792" s="21">
        <v>5172</v>
      </c>
      <c r="D792" s="3" t="s">
        <v>225</v>
      </c>
      <c r="E792" s="56">
        <v>1400</v>
      </c>
    </row>
    <row r="793" spans="1:5" x14ac:dyDescent="0.25">
      <c r="A793" s="20">
        <v>10022016</v>
      </c>
      <c r="B793" s="35" t="s">
        <v>419</v>
      </c>
      <c r="C793" s="21">
        <v>5213</v>
      </c>
      <c r="D793" s="3" t="s">
        <v>223</v>
      </c>
      <c r="E793" s="56">
        <v>12000</v>
      </c>
    </row>
    <row r="794" spans="1:5" x14ac:dyDescent="0.25">
      <c r="A794" s="20">
        <v>10022016</v>
      </c>
      <c r="B794" s="35" t="s">
        <v>419</v>
      </c>
      <c r="C794" s="21">
        <v>5216</v>
      </c>
      <c r="D794" s="3" t="s">
        <v>238</v>
      </c>
      <c r="E794" s="56">
        <v>1400</v>
      </c>
    </row>
    <row r="795" spans="1:5" x14ac:dyDescent="0.25">
      <c r="A795" s="20">
        <v>10022016</v>
      </c>
      <c r="B795" s="35" t="s">
        <v>419</v>
      </c>
      <c r="C795" s="21">
        <v>5240</v>
      </c>
      <c r="D795" s="3" t="s">
        <v>278</v>
      </c>
      <c r="E795" s="56">
        <v>3600</v>
      </c>
    </row>
    <row r="796" spans="1:5" x14ac:dyDescent="0.25">
      <c r="A796" s="20">
        <v>10022016</v>
      </c>
      <c r="B796" s="35" t="s">
        <v>419</v>
      </c>
      <c r="C796" s="21">
        <v>5284</v>
      </c>
      <c r="D796" s="3" t="s">
        <v>322</v>
      </c>
      <c r="E796" s="56">
        <v>8000</v>
      </c>
    </row>
    <row r="797" spans="1:5" x14ac:dyDescent="0.25">
      <c r="A797" s="20">
        <v>10022016</v>
      </c>
      <c r="B797" s="35" t="s">
        <v>419</v>
      </c>
      <c r="C797" s="21">
        <v>5307</v>
      </c>
      <c r="D797" s="3" t="s">
        <v>218</v>
      </c>
      <c r="E797" s="56">
        <v>3000</v>
      </c>
    </row>
    <row r="798" spans="1:5" x14ac:dyDescent="0.25">
      <c r="A798" s="20">
        <v>10022016</v>
      </c>
      <c r="B798" s="35" t="s">
        <v>419</v>
      </c>
      <c r="C798" s="21">
        <v>5308</v>
      </c>
      <c r="D798" s="3" t="s">
        <v>343</v>
      </c>
      <c r="E798" s="56">
        <v>7500</v>
      </c>
    </row>
    <row r="799" spans="1:5" x14ac:dyDescent="0.25">
      <c r="A799" s="20">
        <v>10022016</v>
      </c>
      <c r="B799" s="35" t="s">
        <v>419</v>
      </c>
      <c r="C799" s="21">
        <v>5316</v>
      </c>
      <c r="D799" s="3" t="s">
        <v>213</v>
      </c>
      <c r="E799" s="56">
        <v>1000</v>
      </c>
    </row>
    <row r="800" spans="1:5" x14ac:dyDescent="0.25">
      <c r="A800" s="20">
        <v>10022016</v>
      </c>
      <c r="B800" s="35" t="s">
        <v>419</v>
      </c>
      <c r="C800" s="21">
        <v>5320</v>
      </c>
      <c r="D800" s="3" t="s">
        <v>263</v>
      </c>
      <c r="E800" s="56">
        <v>43700</v>
      </c>
    </row>
    <row r="801" spans="1:5" x14ac:dyDescent="0.25">
      <c r="A801" s="20">
        <v>10022016</v>
      </c>
      <c r="B801" s="35" t="s">
        <v>419</v>
      </c>
      <c r="C801" s="21">
        <v>5334</v>
      </c>
      <c r="D801" s="3" t="s">
        <v>211</v>
      </c>
      <c r="E801" s="56">
        <v>61600</v>
      </c>
    </row>
    <row r="802" spans="1:5" x14ac:dyDescent="0.25">
      <c r="A802" s="20">
        <v>10022016</v>
      </c>
      <c r="B802" s="35" t="s">
        <v>419</v>
      </c>
      <c r="C802" s="21">
        <v>5336</v>
      </c>
      <c r="D802" s="3" t="s">
        <v>210</v>
      </c>
      <c r="E802" s="56">
        <v>35400</v>
      </c>
    </row>
    <row r="803" spans="1:5" x14ac:dyDescent="0.25">
      <c r="A803" s="20">
        <v>10022016</v>
      </c>
      <c r="B803" s="35" t="s">
        <v>419</v>
      </c>
      <c r="C803" s="21">
        <v>5360</v>
      </c>
      <c r="D803" s="3" t="s">
        <v>312</v>
      </c>
      <c r="E803" s="56">
        <v>105500</v>
      </c>
    </row>
    <row r="804" spans="1:5" x14ac:dyDescent="0.25">
      <c r="A804" s="20">
        <v>10022016</v>
      </c>
      <c r="B804" s="35" t="s">
        <v>419</v>
      </c>
      <c r="C804" s="21">
        <v>5421</v>
      </c>
      <c r="D804" s="3" t="s">
        <v>204</v>
      </c>
      <c r="E804" s="56">
        <v>19600</v>
      </c>
    </row>
    <row r="805" spans="1:5" x14ac:dyDescent="0.25">
      <c r="A805" s="20">
        <v>10022016</v>
      </c>
      <c r="B805" s="35" t="s">
        <v>419</v>
      </c>
      <c r="C805" s="21">
        <v>5434</v>
      </c>
      <c r="D805" s="3" t="s">
        <v>203</v>
      </c>
      <c r="E805" s="56">
        <v>30000</v>
      </c>
    </row>
    <row r="806" spans="1:5" x14ac:dyDescent="0.25">
      <c r="A806" s="20">
        <v>10022016</v>
      </c>
      <c r="B806" s="35" t="s">
        <v>419</v>
      </c>
      <c r="C806" s="21">
        <v>6112</v>
      </c>
      <c r="D806" s="3" t="s">
        <v>201</v>
      </c>
      <c r="E806" s="56">
        <v>23500</v>
      </c>
    </row>
    <row r="807" spans="1:5" x14ac:dyDescent="0.25">
      <c r="A807" s="20">
        <v>10022020</v>
      </c>
      <c r="B807" s="35" t="s">
        <v>419</v>
      </c>
      <c r="C807" s="21">
        <v>5316</v>
      </c>
      <c r="D807" s="3" t="s">
        <v>213</v>
      </c>
      <c r="E807" s="56">
        <v>300</v>
      </c>
    </row>
    <row r="808" spans="1:5" x14ac:dyDescent="0.25">
      <c r="A808" s="20">
        <v>10022020</v>
      </c>
      <c r="B808" s="35" t="s">
        <v>419</v>
      </c>
      <c r="C808" s="21">
        <v>5334</v>
      </c>
      <c r="D808" s="3" t="s">
        <v>211</v>
      </c>
      <c r="E808" s="56">
        <v>1000</v>
      </c>
    </row>
    <row r="809" spans="1:5" x14ac:dyDescent="0.25">
      <c r="A809" s="20">
        <v>10022020</v>
      </c>
      <c r="B809" s="35" t="s">
        <v>419</v>
      </c>
      <c r="C809" s="21">
        <v>5336</v>
      </c>
      <c r="D809" s="3" t="s">
        <v>210</v>
      </c>
      <c r="E809" s="56">
        <v>2000</v>
      </c>
    </row>
    <row r="810" spans="1:5" x14ac:dyDescent="0.25">
      <c r="A810" s="20">
        <v>10022020</v>
      </c>
      <c r="B810" s="35" t="s">
        <v>419</v>
      </c>
      <c r="C810" s="21">
        <v>5380</v>
      </c>
      <c r="D810" s="3" t="s">
        <v>348</v>
      </c>
      <c r="E810" s="56">
        <v>1000</v>
      </c>
    </row>
    <row r="811" spans="1:5" x14ac:dyDescent="0.25">
      <c r="A811" s="20">
        <v>10022020</v>
      </c>
      <c r="B811" s="35" t="s">
        <v>419</v>
      </c>
      <c r="C811" s="21">
        <v>5381</v>
      </c>
      <c r="D811" s="3" t="s">
        <v>347</v>
      </c>
      <c r="E811" s="56">
        <v>1000</v>
      </c>
    </row>
    <row r="812" spans="1:5" x14ac:dyDescent="0.25">
      <c r="A812" s="20">
        <v>10022020</v>
      </c>
      <c r="B812" s="35" t="s">
        <v>419</v>
      </c>
      <c r="C812" s="21">
        <v>5434</v>
      </c>
      <c r="D812" s="3" t="s">
        <v>203</v>
      </c>
      <c r="E812" s="56">
        <v>6000</v>
      </c>
    </row>
    <row r="813" spans="1:5" x14ac:dyDescent="0.25">
      <c r="A813" s="20">
        <v>10022020</v>
      </c>
      <c r="B813" s="35" t="s">
        <v>419</v>
      </c>
      <c r="C813" s="21">
        <v>5436</v>
      </c>
      <c r="D813" s="3" t="s">
        <v>202</v>
      </c>
      <c r="E813" s="56">
        <v>4800</v>
      </c>
    </row>
    <row r="814" spans="1:5" x14ac:dyDescent="0.25">
      <c r="A814" s="20">
        <v>10022020</v>
      </c>
      <c r="B814" s="35" t="s">
        <v>419</v>
      </c>
      <c r="C814" s="21">
        <v>5462</v>
      </c>
      <c r="D814" s="3" t="s">
        <v>346</v>
      </c>
      <c r="E814" s="56">
        <v>3000</v>
      </c>
    </row>
    <row r="815" spans="1:5" x14ac:dyDescent="0.25">
      <c r="A815" s="20">
        <v>10022020</v>
      </c>
      <c r="B815" s="35" t="s">
        <v>419</v>
      </c>
      <c r="C815" s="21">
        <v>5489</v>
      </c>
      <c r="D815" s="3" t="s">
        <v>345</v>
      </c>
      <c r="E815" s="56">
        <v>2000</v>
      </c>
    </row>
    <row r="816" spans="1:5" x14ac:dyDescent="0.25">
      <c r="A816" s="20">
        <v>10022021</v>
      </c>
      <c r="B816" s="35" t="s">
        <v>419</v>
      </c>
      <c r="C816" s="21">
        <v>5211</v>
      </c>
      <c r="D816" s="3" t="s">
        <v>268</v>
      </c>
      <c r="E816" s="56">
        <v>0</v>
      </c>
    </row>
    <row r="817" spans="1:5" x14ac:dyDescent="0.25">
      <c r="A817" s="20">
        <v>10022021</v>
      </c>
      <c r="B817" s="35" t="s">
        <v>419</v>
      </c>
      <c r="C817" s="21">
        <v>5213</v>
      </c>
      <c r="D817" s="3" t="s">
        <v>223</v>
      </c>
      <c r="E817" s="56">
        <v>2500</v>
      </c>
    </row>
    <row r="818" spans="1:5" x14ac:dyDescent="0.25">
      <c r="A818" s="20">
        <v>10022021</v>
      </c>
      <c r="B818" s="35" t="s">
        <v>419</v>
      </c>
      <c r="C818" s="21">
        <v>5214</v>
      </c>
      <c r="D818" s="3" t="s">
        <v>241</v>
      </c>
      <c r="E818" s="56">
        <v>100000</v>
      </c>
    </row>
    <row r="819" spans="1:5" x14ac:dyDescent="0.25">
      <c r="A819" s="20">
        <v>10022021</v>
      </c>
      <c r="B819" s="35" t="s">
        <v>419</v>
      </c>
      <c r="C819" s="21">
        <v>5230</v>
      </c>
      <c r="D819" s="3" t="s">
        <v>247</v>
      </c>
      <c r="E819" s="56">
        <v>1500</v>
      </c>
    </row>
    <row r="820" spans="1:5" x14ac:dyDescent="0.25">
      <c r="A820" s="20">
        <v>10022021</v>
      </c>
      <c r="B820" s="35" t="s">
        <v>419</v>
      </c>
      <c r="C820" s="21">
        <v>5235</v>
      </c>
      <c r="D820" s="3" t="s">
        <v>222</v>
      </c>
      <c r="E820" s="56">
        <v>10300</v>
      </c>
    </row>
    <row r="821" spans="1:5" x14ac:dyDescent="0.25">
      <c r="A821" s="20">
        <v>10022021</v>
      </c>
      <c r="B821" s="35" t="s">
        <v>419</v>
      </c>
      <c r="C821" s="21">
        <v>5238</v>
      </c>
      <c r="D821" s="3" t="s">
        <v>317</v>
      </c>
      <c r="E821" s="56">
        <v>5000</v>
      </c>
    </row>
    <row r="822" spans="1:5" x14ac:dyDescent="0.25">
      <c r="A822" s="20">
        <v>10022021</v>
      </c>
      <c r="B822" s="35" t="s">
        <v>419</v>
      </c>
      <c r="C822" s="21">
        <v>5283</v>
      </c>
      <c r="D822" s="3" t="s">
        <v>221</v>
      </c>
      <c r="E822" s="56">
        <v>4000</v>
      </c>
    </row>
    <row r="823" spans="1:5" x14ac:dyDescent="0.25">
      <c r="A823" s="20">
        <v>10022021</v>
      </c>
      <c r="B823" s="35" t="s">
        <v>419</v>
      </c>
      <c r="C823" s="21">
        <v>5287</v>
      </c>
      <c r="D823" s="3" t="s">
        <v>219</v>
      </c>
      <c r="E823" s="56">
        <v>3500</v>
      </c>
    </row>
    <row r="824" spans="1:5" x14ac:dyDescent="0.25">
      <c r="A824" s="20">
        <v>10022021</v>
      </c>
      <c r="B824" s="35" t="s">
        <v>419</v>
      </c>
      <c r="C824" s="21">
        <v>5305</v>
      </c>
      <c r="D824" s="3" t="s">
        <v>264</v>
      </c>
      <c r="E824" s="56">
        <v>21800</v>
      </c>
    </row>
    <row r="825" spans="1:5" x14ac:dyDescent="0.25">
      <c r="A825" s="20">
        <v>10022021</v>
      </c>
      <c r="B825" s="35" t="s">
        <v>419</v>
      </c>
      <c r="C825" s="21">
        <v>5307</v>
      </c>
      <c r="D825" s="3" t="s">
        <v>218</v>
      </c>
      <c r="E825" s="56">
        <v>8500</v>
      </c>
    </row>
    <row r="826" spans="1:5" x14ac:dyDescent="0.25">
      <c r="A826" s="20">
        <v>10022021</v>
      </c>
      <c r="B826" s="35" t="s">
        <v>419</v>
      </c>
      <c r="C826" s="21">
        <v>5308</v>
      </c>
      <c r="D826" s="3" t="s">
        <v>343</v>
      </c>
      <c r="E826" s="56">
        <v>3500</v>
      </c>
    </row>
    <row r="827" spans="1:5" x14ac:dyDescent="0.25">
      <c r="A827" s="20">
        <v>10022021</v>
      </c>
      <c r="B827" s="35" t="s">
        <v>419</v>
      </c>
      <c r="C827" s="21">
        <v>5316</v>
      </c>
      <c r="D827" s="3" t="s">
        <v>213</v>
      </c>
      <c r="E827" s="56">
        <v>500</v>
      </c>
    </row>
    <row r="828" spans="1:5" x14ac:dyDescent="0.25">
      <c r="A828" s="20">
        <v>10022021</v>
      </c>
      <c r="B828" s="35" t="s">
        <v>419</v>
      </c>
      <c r="C828" s="21">
        <v>5321</v>
      </c>
      <c r="D828" s="3" t="s">
        <v>262</v>
      </c>
      <c r="E828" s="56">
        <v>1300</v>
      </c>
    </row>
    <row r="829" spans="1:5" x14ac:dyDescent="0.25">
      <c r="A829" s="20">
        <v>10022021</v>
      </c>
      <c r="B829" s="35" t="s">
        <v>419</v>
      </c>
      <c r="C829" s="21">
        <v>5324</v>
      </c>
      <c r="D829" s="3" t="s">
        <v>245</v>
      </c>
      <c r="E829" s="56">
        <v>39000</v>
      </c>
    </row>
    <row r="830" spans="1:5" x14ac:dyDescent="0.25">
      <c r="A830" s="20">
        <v>10022021</v>
      </c>
      <c r="B830" s="35" t="s">
        <v>419</v>
      </c>
      <c r="C830" s="21">
        <v>5328</v>
      </c>
      <c r="D830" s="3" t="s">
        <v>244</v>
      </c>
      <c r="E830" s="56">
        <v>40000</v>
      </c>
    </row>
    <row r="831" spans="1:5" x14ac:dyDescent="0.25">
      <c r="A831" s="20">
        <v>10022021</v>
      </c>
      <c r="B831" s="35" t="s">
        <v>419</v>
      </c>
      <c r="C831" s="21">
        <v>5336</v>
      </c>
      <c r="D831" s="3" t="s">
        <v>210</v>
      </c>
      <c r="E831" s="56">
        <v>1400</v>
      </c>
    </row>
    <row r="832" spans="1:5" x14ac:dyDescent="0.25">
      <c r="A832" s="20">
        <v>10022021</v>
      </c>
      <c r="B832" s="35" t="s">
        <v>419</v>
      </c>
      <c r="C832" s="21">
        <v>5388</v>
      </c>
      <c r="D832" s="3" t="s">
        <v>243</v>
      </c>
      <c r="E832" s="56">
        <v>44100</v>
      </c>
    </row>
    <row r="833" spans="1:5" x14ac:dyDescent="0.25">
      <c r="A833" s="20">
        <v>10022022</v>
      </c>
      <c r="B833" s="35" t="s">
        <v>419</v>
      </c>
      <c r="C833" s="21">
        <v>5110</v>
      </c>
      <c r="D833" s="3" t="s">
        <v>233</v>
      </c>
      <c r="E833" s="56">
        <v>1119600</v>
      </c>
    </row>
    <row r="834" spans="1:5" x14ac:dyDescent="0.25">
      <c r="A834" s="20">
        <v>10022022</v>
      </c>
      <c r="B834" s="35" t="s">
        <v>419</v>
      </c>
      <c r="C834" s="21">
        <v>5119</v>
      </c>
      <c r="D834" s="3" t="s">
        <v>231</v>
      </c>
      <c r="E834" s="56">
        <v>150400</v>
      </c>
    </row>
    <row r="835" spans="1:5" x14ac:dyDescent="0.25">
      <c r="A835" s="20">
        <v>10022022</v>
      </c>
      <c r="B835" s="35" t="s">
        <v>419</v>
      </c>
      <c r="C835" s="21">
        <v>5120</v>
      </c>
      <c r="D835" s="3" t="s">
        <v>344</v>
      </c>
      <c r="E835" s="56">
        <v>3600</v>
      </c>
    </row>
    <row r="836" spans="1:5" x14ac:dyDescent="0.25">
      <c r="A836" s="20">
        <v>10022022</v>
      </c>
      <c r="B836" s="35" t="s">
        <v>419</v>
      </c>
      <c r="C836" s="21">
        <v>5140</v>
      </c>
      <c r="D836" s="3" t="s">
        <v>230</v>
      </c>
      <c r="E836" s="56">
        <v>5100</v>
      </c>
    </row>
    <row r="837" spans="1:5" x14ac:dyDescent="0.25">
      <c r="A837" s="20">
        <v>10022022</v>
      </c>
      <c r="B837" s="35" t="s">
        <v>419</v>
      </c>
      <c r="C837" s="21">
        <v>5151</v>
      </c>
      <c r="D837" s="3" t="s">
        <v>279</v>
      </c>
      <c r="E837" s="56">
        <v>4400</v>
      </c>
    </row>
    <row r="838" spans="1:5" x14ac:dyDescent="0.25">
      <c r="A838" s="20">
        <v>10022022</v>
      </c>
      <c r="B838" s="35" t="s">
        <v>419</v>
      </c>
      <c r="C838" s="21">
        <v>5163</v>
      </c>
      <c r="D838" s="3" t="s">
        <v>229</v>
      </c>
      <c r="E838" s="56">
        <v>95500</v>
      </c>
    </row>
    <row r="839" spans="1:5" x14ac:dyDescent="0.25">
      <c r="A839" s="20">
        <v>10022022</v>
      </c>
      <c r="B839" s="35" t="s">
        <v>419</v>
      </c>
      <c r="C839" s="21">
        <v>5165</v>
      </c>
      <c r="D839" s="3" t="s">
        <v>228</v>
      </c>
      <c r="E839" s="56">
        <v>199000</v>
      </c>
    </row>
    <row r="840" spans="1:5" x14ac:dyDescent="0.25">
      <c r="A840" s="20">
        <v>10022022</v>
      </c>
      <c r="B840" s="35" t="s">
        <v>419</v>
      </c>
      <c r="C840" s="21">
        <v>5167</v>
      </c>
      <c r="D840" s="3" t="s">
        <v>227</v>
      </c>
      <c r="E840" s="56">
        <v>225400</v>
      </c>
    </row>
    <row r="841" spans="1:5" x14ac:dyDescent="0.25">
      <c r="A841" s="20">
        <v>10022022</v>
      </c>
      <c r="B841" s="35" t="s">
        <v>419</v>
      </c>
      <c r="C841" s="21">
        <v>5171</v>
      </c>
      <c r="D841" s="3" t="s">
        <v>226</v>
      </c>
      <c r="E841" s="56">
        <v>5200</v>
      </c>
    </row>
    <row r="842" spans="1:5" x14ac:dyDescent="0.25">
      <c r="A842" s="20">
        <v>10022022</v>
      </c>
      <c r="B842" s="35" t="s">
        <v>419</v>
      </c>
      <c r="C842" s="21">
        <v>5172</v>
      </c>
      <c r="D842" s="3" t="s">
        <v>225</v>
      </c>
      <c r="E842" s="56">
        <v>1800</v>
      </c>
    </row>
    <row r="843" spans="1:5" x14ac:dyDescent="0.25">
      <c r="A843" s="20">
        <v>10022022</v>
      </c>
      <c r="B843" s="35" t="s">
        <v>419</v>
      </c>
      <c r="C843" s="21">
        <v>5209</v>
      </c>
      <c r="D843" s="3" t="s">
        <v>224</v>
      </c>
      <c r="E843" s="56">
        <v>13300</v>
      </c>
    </row>
    <row r="844" spans="1:5" x14ac:dyDescent="0.25">
      <c r="A844" s="20">
        <v>10022022</v>
      </c>
      <c r="B844" s="35" t="s">
        <v>419</v>
      </c>
      <c r="C844" s="21">
        <v>5210</v>
      </c>
      <c r="D844" s="3" t="s">
        <v>269</v>
      </c>
      <c r="E844" s="56">
        <v>3000</v>
      </c>
    </row>
    <row r="845" spans="1:5" x14ac:dyDescent="0.25">
      <c r="A845" s="20">
        <v>10022022</v>
      </c>
      <c r="B845" s="35" t="s">
        <v>419</v>
      </c>
      <c r="C845" s="21">
        <v>5214</v>
      </c>
      <c r="D845" s="3" t="s">
        <v>241</v>
      </c>
      <c r="E845" s="56">
        <v>4500</v>
      </c>
    </row>
    <row r="846" spans="1:5" x14ac:dyDescent="0.25">
      <c r="A846" s="20">
        <v>10022022</v>
      </c>
      <c r="B846" s="35" t="s">
        <v>419</v>
      </c>
      <c r="C846" s="21">
        <v>5216</v>
      </c>
      <c r="D846" s="3" t="s">
        <v>238</v>
      </c>
      <c r="E846" s="56">
        <v>65000</v>
      </c>
    </row>
    <row r="847" spans="1:5" x14ac:dyDescent="0.25">
      <c r="A847" s="20">
        <v>10022022</v>
      </c>
      <c r="B847" s="35" t="s">
        <v>419</v>
      </c>
      <c r="C847" s="21">
        <v>5235</v>
      </c>
      <c r="D847" s="3" t="s">
        <v>222</v>
      </c>
      <c r="E847" s="56">
        <v>1300</v>
      </c>
    </row>
    <row r="848" spans="1:5" x14ac:dyDescent="0.25">
      <c r="A848" s="20">
        <v>10022022</v>
      </c>
      <c r="B848" s="35" t="s">
        <v>419</v>
      </c>
      <c r="C848" s="21">
        <v>5246</v>
      </c>
      <c r="D848" s="3" t="s">
        <v>328</v>
      </c>
      <c r="E848" s="56">
        <v>7300</v>
      </c>
    </row>
    <row r="849" spans="1:5" x14ac:dyDescent="0.25">
      <c r="A849" s="20">
        <v>10022022</v>
      </c>
      <c r="B849" s="35" t="s">
        <v>419</v>
      </c>
      <c r="C849" s="21">
        <v>5305</v>
      </c>
      <c r="D849" s="3" t="s">
        <v>264</v>
      </c>
      <c r="E849" s="56">
        <v>10000</v>
      </c>
    </row>
    <row r="850" spans="1:5" x14ac:dyDescent="0.25">
      <c r="A850" s="20">
        <v>10022022</v>
      </c>
      <c r="B850" s="35" t="s">
        <v>419</v>
      </c>
      <c r="C850" s="21">
        <v>5307</v>
      </c>
      <c r="D850" s="3" t="s">
        <v>218</v>
      </c>
      <c r="E850" s="56">
        <v>2500</v>
      </c>
    </row>
    <row r="851" spans="1:5" x14ac:dyDescent="0.25">
      <c r="A851" s="20">
        <v>10022022</v>
      </c>
      <c r="B851" s="35" t="s">
        <v>419</v>
      </c>
      <c r="C851" s="21">
        <v>5308</v>
      </c>
      <c r="D851" s="3" t="s">
        <v>343</v>
      </c>
      <c r="E851" s="56">
        <v>38000</v>
      </c>
    </row>
    <row r="852" spans="1:5" x14ac:dyDescent="0.25">
      <c r="A852" s="20">
        <v>10022022</v>
      </c>
      <c r="B852" s="35" t="s">
        <v>419</v>
      </c>
      <c r="C852" s="21">
        <v>5308</v>
      </c>
      <c r="D852" s="3" t="s">
        <v>343</v>
      </c>
      <c r="E852" s="56">
        <v>36000</v>
      </c>
    </row>
    <row r="853" spans="1:5" x14ac:dyDescent="0.25">
      <c r="A853" s="20">
        <v>10022022</v>
      </c>
      <c r="B853" s="35" t="s">
        <v>419</v>
      </c>
      <c r="C853" s="21">
        <v>5314</v>
      </c>
      <c r="D853" s="3" t="s">
        <v>215</v>
      </c>
      <c r="E853" s="56">
        <v>15000</v>
      </c>
    </row>
    <row r="854" spans="1:5" x14ac:dyDescent="0.25">
      <c r="A854" s="20">
        <v>10022022</v>
      </c>
      <c r="B854" s="35" t="s">
        <v>419</v>
      </c>
      <c r="C854" s="21">
        <v>5316</v>
      </c>
      <c r="D854" s="3" t="s">
        <v>213</v>
      </c>
      <c r="E854" s="56">
        <v>5000</v>
      </c>
    </row>
    <row r="855" spans="1:5" x14ac:dyDescent="0.25">
      <c r="A855" s="20">
        <v>10022022</v>
      </c>
      <c r="B855" s="35" t="s">
        <v>419</v>
      </c>
      <c r="C855" s="21">
        <v>5318</v>
      </c>
      <c r="D855" s="3" t="s">
        <v>236</v>
      </c>
      <c r="E855" s="56">
        <v>100</v>
      </c>
    </row>
    <row r="856" spans="1:5" x14ac:dyDescent="0.25">
      <c r="A856" s="20">
        <v>10022022</v>
      </c>
      <c r="B856" s="35" t="s">
        <v>419</v>
      </c>
      <c r="C856" s="21">
        <v>5330</v>
      </c>
      <c r="D856" s="3" t="s">
        <v>212</v>
      </c>
      <c r="E856" s="56">
        <v>85000</v>
      </c>
    </row>
    <row r="857" spans="1:5" x14ac:dyDescent="0.25">
      <c r="A857" s="20">
        <v>10022022</v>
      </c>
      <c r="B857" s="35" t="s">
        <v>419</v>
      </c>
      <c r="C857" s="21">
        <v>5334</v>
      </c>
      <c r="D857" s="3" t="s">
        <v>211</v>
      </c>
      <c r="E857" s="56">
        <v>15000</v>
      </c>
    </row>
    <row r="858" spans="1:5" x14ac:dyDescent="0.25">
      <c r="A858" s="20">
        <v>10022022</v>
      </c>
      <c r="B858" s="35" t="s">
        <v>419</v>
      </c>
      <c r="C858" s="21">
        <v>5336</v>
      </c>
      <c r="D858" s="3" t="s">
        <v>210</v>
      </c>
      <c r="E858" s="56">
        <v>76300</v>
      </c>
    </row>
    <row r="859" spans="1:5" x14ac:dyDescent="0.25">
      <c r="A859" s="20">
        <v>10022022</v>
      </c>
      <c r="B859" s="35" t="s">
        <v>419</v>
      </c>
      <c r="C859" s="21">
        <v>5337</v>
      </c>
      <c r="D859" s="3" t="s">
        <v>298</v>
      </c>
      <c r="E859" s="56">
        <v>40600</v>
      </c>
    </row>
    <row r="860" spans="1:5" x14ac:dyDescent="0.25">
      <c r="A860" s="20">
        <v>10022022</v>
      </c>
      <c r="B860" s="35" t="s">
        <v>419</v>
      </c>
      <c r="C860" s="21">
        <v>5360</v>
      </c>
      <c r="D860" s="3" t="s">
        <v>312</v>
      </c>
      <c r="E860" s="56">
        <v>3700</v>
      </c>
    </row>
    <row r="861" spans="1:5" x14ac:dyDescent="0.25">
      <c r="A861" s="20">
        <v>10022022</v>
      </c>
      <c r="B861" s="35" t="s">
        <v>419</v>
      </c>
      <c r="C861" s="21">
        <v>5414</v>
      </c>
      <c r="D861" s="3" t="s">
        <v>276</v>
      </c>
      <c r="E861" s="56">
        <v>1200</v>
      </c>
    </row>
    <row r="862" spans="1:5" x14ac:dyDescent="0.25">
      <c r="A862" s="20">
        <v>10022022</v>
      </c>
      <c r="B862" s="35" t="s">
        <v>419</v>
      </c>
      <c r="C862" s="21">
        <v>5421</v>
      </c>
      <c r="D862" s="3" t="s">
        <v>204</v>
      </c>
      <c r="E862" s="56">
        <v>2000</v>
      </c>
    </row>
    <row r="863" spans="1:5" x14ac:dyDescent="0.25">
      <c r="A863" s="20">
        <v>10022022</v>
      </c>
      <c r="B863" s="35" t="s">
        <v>419</v>
      </c>
      <c r="C863" s="21">
        <v>5434</v>
      </c>
      <c r="D863" s="3" t="s">
        <v>203</v>
      </c>
      <c r="E863" s="56">
        <v>12000</v>
      </c>
    </row>
    <row r="864" spans="1:5" x14ac:dyDescent="0.25">
      <c r="A864" s="20">
        <v>10022022</v>
      </c>
      <c r="B864" s="35" t="s">
        <v>419</v>
      </c>
      <c r="C864" s="21">
        <v>5436</v>
      </c>
      <c r="D864" s="3" t="s">
        <v>202</v>
      </c>
      <c r="E864" s="56">
        <v>6500</v>
      </c>
    </row>
    <row r="865" spans="1:5" x14ac:dyDescent="0.25">
      <c r="A865" s="20">
        <v>10022022</v>
      </c>
      <c r="B865" s="35" t="s">
        <v>419</v>
      </c>
      <c r="C865" s="21">
        <v>5460</v>
      </c>
      <c r="D865" s="3" t="s">
        <v>342</v>
      </c>
      <c r="E865" s="56">
        <v>1400</v>
      </c>
    </row>
    <row r="866" spans="1:5" x14ac:dyDescent="0.25">
      <c r="A866" s="20">
        <v>10022022</v>
      </c>
      <c r="B866" s="35" t="s">
        <v>419</v>
      </c>
      <c r="C866" s="21">
        <v>5483</v>
      </c>
      <c r="D866" s="3" t="s">
        <v>282</v>
      </c>
      <c r="E866" s="56">
        <v>53500</v>
      </c>
    </row>
    <row r="867" spans="1:5" x14ac:dyDescent="0.25">
      <c r="A867" s="20">
        <v>10022022</v>
      </c>
      <c r="B867" s="35" t="s">
        <v>419</v>
      </c>
      <c r="C867" s="21">
        <v>6113</v>
      </c>
      <c r="D867" s="3" t="s">
        <v>289</v>
      </c>
      <c r="E867" s="56">
        <v>900</v>
      </c>
    </row>
    <row r="868" spans="1:5" x14ac:dyDescent="0.25">
      <c r="A868" s="20">
        <v>10022030</v>
      </c>
      <c r="B868" s="35" t="s">
        <v>419</v>
      </c>
      <c r="C868" s="21">
        <v>5320</v>
      </c>
      <c r="D868" s="3" t="s">
        <v>263</v>
      </c>
      <c r="E868" s="56">
        <v>900</v>
      </c>
    </row>
    <row r="869" spans="1:5" x14ac:dyDescent="0.25">
      <c r="A869" s="20">
        <v>10022030</v>
      </c>
      <c r="B869" s="35" t="s">
        <v>419</v>
      </c>
      <c r="C869" s="21">
        <v>5421</v>
      </c>
      <c r="D869" s="3" t="s">
        <v>204</v>
      </c>
      <c r="E869" s="56">
        <v>200</v>
      </c>
    </row>
    <row r="870" spans="1:5" x14ac:dyDescent="0.25">
      <c r="A870" s="20">
        <v>10022030</v>
      </c>
      <c r="B870" s="35" t="s">
        <v>419</v>
      </c>
      <c r="C870" s="21">
        <v>5434</v>
      </c>
      <c r="D870" s="3" t="s">
        <v>203</v>
      </c>
      <c r="E870" s="56">
        <v>1000</v>
      </c>
    </row>
    <row r="871" spans="1:5" x14ac:dyDescent="0.25">
      <c r="A871" s="20">
        <v>10022030</v>
      </c>
      <c r="B871" s="35" t="s">
        <v>419</v>
      </c>
      <c r="C871" s="21">
        <v>5436</v>
      </c>
      <c r="D871" s="3" t="s">
        <v>202</v>
      </c>
      <c r="E871" s="56">
        <v>3500</v>
      </c>
    </row>
    <row r="872" spans="1:5" x14ac:dyDescent="0.25">
      <c r="A872" s="31" t="s">
        <v>420</v>
      </c>
      <c r="B872" s="37"/>
      <c r="C872" s="37"/>
      <c r="D872" s="37"/>
      <c r="E872" s="10">
        <f>SUM(E693:E871)</f>
        <v>40685100</v>
      </c>
    </row>
    <row r="873" spans="1:5" x14ac:dyDescent="0.25">
      <c r="A873" s="20">
        <v>10023000</v>
      </c>
      <c r="B873" s="35" t="s">
        <v>421</v>
      </c>
      <c r="C873" s="21">
        <v>5110</v>
      </c>
      <c r="D873" s="3" t="s">
        <v>233</v>
      </c>
      <c r="E873" s="56">
        <v>1710100</v>
      </c>
    </row>
    <row r="874" spans="1:5" x14ac:dyDescent="0.25">
      <c r="A874" s="20">
        <v>10023000</v>
      </c>
      <c r="B874" s="35" t="s">
        <v>421</v>
      </c>
      <c r="C874" s="21">
        <v>5114</v>
      </c>
      <c r="D874" s="3" t="s">
        <v>271</v>
      </c>
      <c r="E874" s="56">
        <v>16000</v>
      </c>
    </row>
    <row r="875" spans="1:5" x14ac:dyDescent="0.25">
      <c r="A875" s="20">
        <v>10023000</v>
      </c>
      <c r="B875" s="35" t="s">
        <v>421</v>
      </c>
      <c r="C875" s="21">
        <v>5119</v>
      </c>
      <c r="D875" s="3" t="s">
        <v>231</v>
      </c>
      <c r="E875" s="56">
        <v>13900</v>
      </c>
    </row>
    <row r="876" spans="1:5" x14ac:dyDescent="0.25">
      <c r="A876" s="20">
        <v>10023000</v>
      </c>
      <c r="B876" s="35" t="s">
        <v>421</v>
      </c>
      <c r="C876" s="21">
        <v>5132</v>
      </c>
      <c r="D876" s="3" t="s">
        <v>280</v>
      </c>
      <c r="E876" s="56">
        <v>5400</v>
      </c>
    </row>
    <row r="877" spans="1:5" x14ac:dyDescent="0.25">
      <c r="A877" s="20">
        <v>10023000</v>
      </c>
      <c r="B877" s="35" t="s">
        <v>421</v>
      </c>
      <c r="C877" s="21">
        <v>5140</v>
      </c>
      <c r="D877" s="3" t="s">
        <v>230</v>
      </c>
      <c r="E877" s="56">
        <v>14800</v>
      </c>
    </row>
    <row r="878" spans="1:5" x14ac:dyDescent="0.25">
      <c r="A878" s="20">
        <v>10023000</v>
      </c>
      <c r="B878" s="35" t="s">
        <v>421</v>
      </c>
      <c r="C878" s="21">
        <v>5163</v>
      </c>
      <c r="D878" s="3" t="s">
        <v>229</v>
      </c>
      <c r="E878" s="56">
        <v>127400</v>
      </c>
    </row>
    <row r="879" spans="1:5" x14ac:dyDescent="0.25">
      <c r="A879" s="20">
        <v>10023000</v>
      </c>
      <c r="B879" s="35" t="s">
        <v>421</v>
      </c>
      <c r="C879" s="21">
        <v>5165</v>
      </c>
      <c r="D879" s="3" t="s">
        <v>228</v>
      </c>
      <c r="E879" s="56">
        <v>256200</v>
      </c>
    </row>
    <row r="880" spans="1:5" x14ac:dyDescent="0.25">
      <c r="A880" s="20">
        <v>10023000</v>
      </c>
      <c r="B880" s="35" t="s">
        <v>421</v>
      </c>
      <c r="C880" s="21">
        <v>5167</v>
      </c>
      <c r="D880" s="3" t="s">
        <v>227</v>
      </c>
      <c r="E880" s="56">
        <v>305400</v>
      </c>
    </row>
    <row r="881" spans="1:5" x14ac:dyDescent="0.25">
      <c r="A881" s="20">
        <v>10023000</v>
      </c>
      <c r="B881" s="35" t="s">
        <v>421</v>
      </c>
      <c r="C881" s="21">
        <v>5171</v>
      </c>
      <c r="D881" s="3" t="s">
        <v>226</v>
      </c>
      <c r="E881" s="56">
        <v>7500</v>
      </c>
    </row>
    <row r="882" spans="1:5" x14ac:dyDescent="0.25">
      <c r="A882" s="20">
        <v>10023000</v>
      </c>
      <c r="B882" s="35" t="s">
        <v>421</v>
      </c>
      <c r="C882" s="21">
        <v>5172</v>
      </c>
      <c r="D882" s="3" t="s">
        <v>225</v>
      </c>
      <c r="E882" s="56">
        <v>3200</v>
      </c>
    </row>
    <row r="883" spans="1:5" x14ac:dyDescent="0.25">
      <c r="A883" s="20">
        <v>10023000</v>
      </c>
      <c r="B883" s="35" t="s">
        <v>421</v>
      </c>
      <c r="C883" s="21">
        <v>5209</v>
      </c>
      <c r="D883" s="3" t="s">
        <v>224</v>
      </c>
      <c r="E883" s="56">
        <v>59800</v>
      </c>
    </row>
    <row r="884" spans="1:5" x14ac:dyDescent="0.25">
      <c r="A884" s="20">
        <v>10023000</v>
      </c>
      <c r="B884" s="35" t="s">
        <v>421</v>
      </c>
      <c r="C884" s="21">
        <v>5210</v>
      </c>
      <c r="D884" s="3" t="s">
        <v>269</v>
      </c>
      <c r="E884" s="56">
        <v>58900</v>
      </c>
    </row>
    <row r="885" spans="1:5" x14ac:dyDescent="0.25">
      <c r="A885" s="20">
        <v>10023000</v>
      </c>
      <c r="B885" s="35" t="s">
        <v>421</v>
      </c>
      <c r="C885" s="21">
        <v>5212</v>
      </c>
      <c r="D885" s="3" t="s">
        <v>267</v>
      </c>
      <c r="E885" s="56">
        <v>15500</v>
      </c>
    </row>
    <row r="886" spans="1:5" x14ac:dyDescent="0.25">
      <c r="A886" s="20">
        <v>10023000</v>
      </c>
      <c r="B886" s="35" t="s">
        <v>421</v>
      </c>
      <c r="C886" s="21">
        <v>5214</v>
      </c>
      <c r="D886" s="3" t="s">
        <v>241</v>
      </c>
      <c r="E886" s="56">
        <v>34000</v>
      </c>
    </row>
    <row r="887" spans="1:5" x14ac:dyDescent="0.25">
      <c r="A887" s="20">
        <v>10023000</v>
      </c>
      <c r="B887" s="35" t="s">
        <v>421</v>
      </c>
      <c r="C887" s="21">
        <v>5216</v>
      </c>
      <c r="D887" s="3" t="s">
        <v>238</v>
      </c>
      <c r="E887" s="56">
        <v>2000</v>
      </c>
    </row>
    <row r="888" spans="1:5" x14ac:dyDescent="0.25">
      <c r="A888" s="20">
        <v>10023000</v>
      </c>
      <c r="B888" s="35" t="s">
        <v>421</v>
      </c>
      <c r="C888" s="21">
        <v>5230</v>
      </c>
      <c r="D888" s="3" t="s">
        <v>247</v>
      </c>
      <c r="E888" s="56">
        <v>800</v>
      </c>
    </row>
    <row r="889" spans="1:5" x14ac:dyDescent="0.25">
      <c r="A889" s="20">
        <v>10023000</v>
      </c>
      <c r="B889" s="35" t="s">
        <v>421</v>
      </c>
      <c r="C889" s="21">
        <v>5235</v>
      </c>
      <c r="D889" s="3" t="s">
        <v>222</v>
      </c>
      <c r="E889" s="56">
        <v>10400</v>
      </c>
    </row>
    <row r="890" spans="1:5" x14ac:dyDescent="0.25">
      <c r="A890" s="20">
        <v>10023000</v>
      </c>
      <c r="B890" s="35" t="s">
        <v>421</v>
      </c>
      <c r="C890" s="21">
        <v>5277</v>
      </c>
      <c r="D890" s="3" t="s">
        <v>240</v>
      </c>
      <c r="E890" s="56">
        <v>83000</v>
      </c>
    </row>
    <row r="891" spans="1:5" x14ac:dyDescent="0.25">
      <c r="A891" s="20">
        <v>10023000</v>
      </c>
      <c r="B891" s="35" t="s">
        <v>421</v>
      </c>
      <c r="C891" s="21">
        <v>5280</v>
      </c>
      <c r="D891" s="3" t="s">
        <v>277</v>
      </c>
      <c r="E891" s="56">
        <v>4600</v>
      </c>
    </row>
    <row r="892" spans="1:5" x14ac:dyDescent="0.25">
      <c r="A892" s="20">
        <v>10023000</v>
      </c>
      <c r="B892" s="35" t="s">
        <v>421</v>
      </c>
      <c r="C892" s="21">
        <v>5283</v>
      </c>
      <c r="D892" s="3" t="s">
        <v>221</v>
      </c>
      <c r="E892" s="56">
        <v>35000</v>
      </c>
    </row>
    <row r="893" spans="1:5" x14ac:dyDescent="0.25">
      <c r="A893" s="20">
        <v>10023000</v>
      </c>
      <c r="B893" s="35" t="s">
        <v>421</v>
      </c>
      <c r="C893" s="21">
        <v>5287</v>
      </c>
      <c r="D893" s="3" t="s">
        <v>219</v>
      </c>
      <c r="E893" s="56">
        <v>1500</v>
      </c>
    </row>
    <row r="894" spans="1:5" x14ac:dyDescent="0.25">
      <c r="A894" s="20">
        <v>10023000</v>
      </c>
      <c r="B894" s="35" t="s">
        <v>421</v>
      </c>
      <c r="C894" s="21">
        <v>5296</v>
      </c>
      <c r="D894" s="3" t="s">
        <v>341</v>
      </c>
      <c r="E894" s="56">
        <v>2000</v>
      </c>
    </row>
    <row r="895" spans="1:5" x14ac:dyDescent="0.25">
      <c r="A895" s="20">
        <v>10023000</v>
      </c>
      <c r="B895" s="35" t="s">
        <v>421</v>
      </c>
      <c r="C895" s="21">
        <v>5307</v>
      </c>
      <c r="D895" s="3" t="s">
        <v>218</v>
      </c>
      <c r="E895" s="56">
        <v>1000</v>
      </c>
    </row>
    <row r="896" spans="1:5" x14ac:dyDescent="0.25">
      <c r="A896" s="20">
        <v>10023000</v>
      </c>
      <c r="B896" s="35" t="s">
        <v>421</v>
      </c>
      <c r="C896" s="21">
        <v>5314</v>
      </c>
      <c r="D896" s="3" t="s">
        <v>215</v>
      </c>
      <c r="E896" s="56">
        <v>16000</v>
      </c>
    </row>
    <row r="897" spans="1:5" x14ac:dyDescent="0.25">
      <c r="A897" s="20">
        <v>10023000</v>
      </c>
      <c r="B897" s="35" t="s">
        <v>421</v>
      </c>
      <c r="C897" s="21">
        <v>5316</v>
      </c>
      <c r="D897" s="3" t="s">
        <v>213</v>
      </c>
      <c r="E897" s="56">
        <v>27400</v>
      </c>
    </row>
    <row r="898" spans="1:5" x14ac:dyDescent="0.25">
      <c r="A898" s="20">
        <v>10023000</v>
      </c>
      <c r="B898" s="35" t="s">
        <v>421</v>
      </c>
      <c r="C898" s="21">
        <v>5318</v>
      </c>
      <c r="D898" s="3" t="s">
        <v>236</v>
      </c>
      <c r="E898" s="56">
        <v>3500</v>
      </c>
    </row>
    <row r="899" spans="1:5" x14ac:dyDescent="0.25">
      <c r="A899" s="20">
        <v>10023000</v>
      </c>
      <c r="B899" s="35" t="s">
        <v>421</v>
      </c>
      <c r="C899" s="21">
        <v>5326</v>
      </c>
      <c r="D899" s="3" t="s">
        <v>261</v>
      </c>
      <c r="E899" s="56">
        <v>50000</v>
      </c>
    </row>
    <row r="900" spans="1:5" x14ac:dyDescent="0.25">
      <c r="A900" s="20">
        <v>10023000</v>
      </c>
      <c r="B900" s="35" t="s">
        <v>421</v>
      </c>
      <c r="C900" s="21">
        <v>5329</v>
      </c>
      <c r="D900" s="3" t="s">
        <v>281</v>
      </c>
      <c r="E900" s="56">
        <v>2000</v>
      </c>
    </row>
    <row r="901" spans="1:5" x14ac:dyDescent="0.25">
      <c r="A901" s="20">
        <v>10023000</v>
      </c>
      <c r="B901" s="35" t="s">
        <v>421</v>
      </c>
      <c r="C901" s="21">
        <v>5334</v>
      </c>
      <c r="D901" s="3" t="s">
        <v>211</v>
      </c>
      <c r="E901" s="56">
        <v>3000</v>
      </c>
    </row>
    <row r="902" spans="1:5" x14ac:dyDescent="0.25">
      <c r="A902" s="20">
        <v>10023000</v>
      </c>
      <c r="B902" s="35" t="s">
        <v>421</v>
      </c>
      <c r="C902" s="21">
        <v>5359</v>
      </c>
      <c r="D902" s="3" t="s">
        <v>208</v>
      </c>
      <c r="E902" s="56">
        <v>8000</v>
      </c>
    </row>
    <row r="903" spans="1:5" x14ac:dyDescent="0.25">
      <c r="A903" s="20">
        <v>10023000</v>
      </c>
      <c r="B903" s="35" t="s">
        <v>421</v>
      </c>
      <c r="C903" s="21">
        <v>5388</v>
      </c>
      <c r="D903" s="3" t="s">
        <v>243</v>
      </c>
      <c r="E903" s="56">
        <v>2400</v>
      </c>
    </row>
    <row r="904" spans="1:5" x14ac:dyDescent="0.25">
      <c r="A904" s="20">
        <v>10023000</v>
      </c>
      <c r="B904" s="35" t="s">
        <v>421</v>
      </c>
      <c r="C904" s="21">
        <v>5414</v>
      </c>
      <c r="D904" s="3" t="s">
        <v>276</v>
      </c>
      <c r="E904" s="56">
        <v>300</v>
      </c>
    </row>
    <row r="905" spans="1:5" x14ac:dyDescent="0.25">
      <c r="A905" s="20">
        <v>10023000</v>
      </c>
      <c r="B905" s="35" t="s">
        <v>421</v>
      </c>
      <c r="C905" s="21">
        <v>5415</v>
      </c>
      <c r="D905" s="3" t="s">
        <v>324</v>
      </c>
      <c r="E905" s="56">
        <v>0</v>
      </c>
    </row>
    <row r="906" spans="1:5" x14ac:dyDescent="0.25">
      <c r="A906" s="20">
        <v>10023000</v>
      </c>
      <c r="B906" s="35" t="s">
        <v>421</v>
      </c>
      <c r="C906" s="21">
        <v>5421</v>
      </c>
      <c r="D906" s="3" t="s">
        <v>235</v>
      </c>
      <c r="E906" s="56">
        <v>18900</v>
      </c>
    </row>
    <row r="907" spans="1:5" x14ac:dyDescent="0.25">
      <c r="A907" s="20">
        <v>10023000</v>
      </c>
      <c r="B907" s="35" t="s">
        <v>421</v>
      </c>
      <c r="C907" s="21">
        <v>5424</v>
      </c>
      <c r="D907" s="3" t="s">
        <v>257</v>
      </c>
      <c r="E907" s="56">
        <v>716600</v>
      </c>
    </row>
    <row r="908" spans="1:5" x14ac:dyDescent="0.25">
      <c r="A908" s="20">
        <v>10023000</v>
      </c>
      <c r="B908" s="35" t="s">
        <v>421</v>
      </c>
      <c r="C908" s="21">
        <v>5434</v>
      </c>
      <c r="D908" s="3" t="s">
        <v>203</v>
      </c>
      <c r="E908" s="56">
        <v>21100</v>
      </c>
    </row>
    <row r="909" spans="1:5" x14ac:dyDescent="0.25">
      <c r="A909" s="20">
        <v>10023000</v>
      </c>
      <c r="B909" s="35" t="s">
        <v>421</v>
      </c>
      <c r="C909" s="21">
        <v>5436</v>
      </c>
      <c r="D909" s="3" t="s">
        <v>202</v>
      </c>
      <c r="E909" s="56">
        <v>15000</v>
      </c>
    </row>
    <row r="910" spans="1:5" x14ac:dyDescent="0.25">
      <c r="A910" s="20">
        <v>10023002</v>
      </c>
      <c r="B910" s="35" t="s">
        <v>421</v>
      </c>
      <c r="C910" s="21">
        <v>5110</v>
      </c>
      <c r="D910" s="3" t="s">
        <v>233</v>
      </c>
      <c r="E910" s="56">
        <v>511000</v>
      </c>
    </row>
    <row r="911" spans="1:5" x14ac:dyDescent="0.25">
      <c r="A911" s="20">
        <v>10023002</v>
      </c>
      <c r="B911" s="35" t="s">
        <v>421</v>
      </c>
      <c r="C911" s="21">
        <v>5119</v>
      </c>
      <c r="D911" s="3" t="s">
        <v>231</v>
      </c>
      <c r="E911" s="56">
        <v>22400</v>
      </c>
    </row>
    <row r="912" spans="1:5" x14ac:dyDescent="0.25">
      <c r="A912" s="20">
        <v>10023002</v>
      </c>
      <c r="B912" s="35" t="s">
        <v>421</v>
      </c>
      <c r="C912" s="21">
        <v>5140</v>
      </c>
      <c r="D912" s="3" t="s">
        <v>230</v>
      </c>
      <c r="E912" s="56">
        <v>5900</v>
      </c>
    </row>
    <row r="913" spans="1:5" x14ac:dyDescent="0.25">
      <c r="A913" s="20">
        <v>10023002</v>
      </c>
      <c r="B913" s="35" t="s">
        <v>421</v>
      </c>
      <c r="C913" s="21">
        <v>5163</v>
      </c>
      <c r="D913" s="3" t="s">
        <v>229</v>
      </c>
      <c r="E913" s="56">
        <v>39200</v>
      </c>
    </row>
    <row r="914" spans="1:5" x14ac:dyDescent="0.25">
      <c r="A914" s="20">
        <v>10023002</v>
      </c>
      <c r="B914" s="35" t="s">
        <v>421</v>
      </c>
      <c r="C914" s="21">
        <v>5165</v>
      </c>
      <c r="D914" s="3" t="s">
        <v>228</v>
      </c>
      <c r="E914" s="56">
        <v>100000</v>
      </c>
    </row>
    <row r="915" spans="1:5" x14ac:dyDescent="0.25">
      <c r="A915" s="20">
        <v>10023002</v>
      </c>
      <c r="B915" s="35" t="s">
        <v>421</v>
      </c>
      <c r="C915" s="21">
        <v>5167</v>
      </c>
      <c r="D915" s="3" t="s">
        <v>227</v>
      </c>
      <c r="E915" s="56">
        <v>94600</v>
      </c>
    </row>
    <row r="916" spans="1:5" x14ac:dyDescent="0.25">
      <c r="A916" s="20">
        <v>10023002</v>
      </c>
      <c r="B916" s="35" t="s">
        <v>421</v>
      </c>
      <c r="C916" s="21">
        <v>5171</v>
      </c>
      <c r="D916" s="3" t="s">
        <v>226</v>
      </c>
      <c r="E916" s="56">
        <v>4500</v>
      </c>
    </row>
    <row r="917" spans="1:5" x14ac:dyDescent="0.25">
      <c r="A917" s="20">
        <v>10023002</v>
      </c>
      <c r="B917" s="35" t="s">
        <v>421</v>
      </c>
      <c r="C917" s="21">
        <v>5172</v>
      </c>
      <c r="D917" s="3" t="s">
        <v>225</v>
      </c>
      <c r="E917" s="56">
        <v>1100</v>
      </c>
    </row>
    <row r="918" spans="1:5" x14ac:dyDescent="0.25">
      <c r="A918" s="20">
        <v>10023002</v>
      </c>
      <c r="B918" s="35" t="s">
        <v>421</v>
      </c>
      <c r="C918" s="21">
        <v>5209</v>
      </c>
      <c r="D918" s="3" t="s">
        <v>224</v>
      </c>
      <c r="E918" s="56">
        <v>0</v>
      </c>
    </row>
    <row r="919" spans="1:5" x14ac:dyDescent="0.25">
      <c r="A919" s="20">
        <v>10023002</v>
      </c>
      <c r="B919" s="35" t="s">
        <v>421</v>
      </c>
      <c r="C919" s="21">
        <v>5210</v>
      </c>
      <c r="D919" s="3" t="s">
        <v>269</v>
      </c>
      <c r="E919" s="56">
        <v>1200</v>
      </c>
    </row>
    <row r="920" spans="1:5" x14ac:dyDescent="0.25">
      <c r="A920" s="20">
        <v>10023002</v>
      </c>
      <c r="B920" s="35" t="s">
        <v>421</v>
      </c>
      <c r="C920" s="21">
        <v>5283</v>
      </c>
      <c r="D920" s="3" t="s">
        <v>221</v>
      </c>
      <c r="E920" s="56">
        <v>137100</v>
      </c>
    </row>
    <row r="921" spans="1:5" x14ac:dyDescent="0.25">
      <c r="A921" s="20">
        <v>10023002</v>
      </c>
      <c r="B921" s="35" t="s">
        <v>421</v>
      </c>
      <c r="C921" s="21">
        <v>5287</v>
      </c>
      <c r="D921" s="3" t="s">
        <v>219</v>
      </c>
      <c r="E921" s="56">
        <v>800</v>
      </c>
    </row>
    <row r="922" spans="1:5" x14ac:dyDescent="0.25">
      <c r="A922" s="20">
        <v>10023002</v>
      </c>
      <c r="B922" s="35" t="s">
        <v>421</v>
      </c>
      <c r="C922" s="21">
        <v>5314</v>
      </c>
      <c r="D922" s="3" t="s">
        <v>215</v>
      </c>
      <c r="E922" s="56">
        <v>18300</v>
      </c>
    </row>
    <row r="923" spans="1:5" x14ac:dyDescent="0.25">
      <c r="A923" s="20">
        <v>10023002</v>
      </c>
      <c r="B923" s="35" t="s">
        <v>421</v>
      </c>
      <c r="C923" s="21">
        <v>5326</v>
      </c>
      <c r="D923" s="3" t="s">
        <v>261</v>
      </c>
      <c r="E923" s="56">
        <v>27200</v>
      </c>
    </row>
    <row r="924" spans="1:5" x14ac:dyDescent="0.25">
      <c r="A924" s="20">
        <v>10023002</v>
      </c>
      <c r="B924" s="35" t="s">
        <v>421</v>
      </c>
      <c r="C924" s="21">
        <v>5328</v>
      </c>
      <c r="D924" s="3" t="s">
        <v>244</v>
      </c>
      <c r="E924" s="56">
        <v>500</v>
      </c>
    </row>
    <row r="925" spans="1:5" x14ac:dyDescent="0.25">
      <c r="A925" s="20">
        <v>10023002</v>
      </c>
      <c r="B925" s="35" t="s">
        <v>421</v>
      </c>
      <c r="C925" s="21">
        <v>5334</v>
      </c>
      <c r="D925" s="3" t="s">
        <v>211</v>
      </c>
      <c r="E925" s="56">
        <v>3500</v>
      </c>
    </row>
    <row r="926" spans="1:5" x14ac:dyDescent="0.25">
      <c r="A926" s="20">
        <v>10023002</v>
      </c>
      <c r="B926" s="35" t="s">
        <v>421</v>
      </c>
      <c r="C926" s="21">
        <v>5336</v>
      </c>
      <c r="D926" s="3" t="s">
        <v>210</v>
      </c>
      <c r="E926" s="56">
        <v>2300</v>
      </c>
    </row>
    <row r="927" spans="1:5" x14ac:dyDescent="0.25">
      <c r="A927" s="20">
        <v>10023002</v>
      </c>
      <c r="B927" s="35" t="s">
        <v>421</v>
      </c>
      <c r="C927" s="21">
        <v>5359</v>
      </c>
      <c r="D927" s="3" t="s">
        <v>208</v>
      </c>
      <c r="E927" s="56">
        <v>1200</v>
      </c>
    </row>
    <row r="928" spans="1:5" x14ac:dyDescent="0.25">
      <c r="A928" s="20">
        <v>10023002</v>
      </c>
      <c r="B928" s="35" t="s">
        <v>421</v>
      </c>
      <c r="C928" s="21">
        <v>5414</v>
      </c>
      <c r="D928" s="3" t="s">
        <v>276</v>
      </c>
      <c r="E928" s="56">
        <v>200</v>
      </c>
    </row>
    <row r="929" spans="1:5" x14ac:dyDescent="0.25">
      <c r="A929" s="20">
        <v>10023002</v>
      </c>
      <c r="B929" s="35" t="s">
        <v>421</v>
      </c>
      <c r="C929" s="21">
        <v>5421</v>
      </c>
      <c r="D929" s="3" t="s">
        <v>235</v>
      </c>
      <c r="E929" s="56">
        <v>1600</v>
      </c>
    </row>
    <row r="930" spans="1:5" x14ac:dyDescent="0.25">
      <c r="A930" s="20">
        <v>10023002</v>
      </c>
      <c r="B930" s="35" t="s">
        <v>421</v>
      </c>
      <c r="C930" s="21">
        <v>5434</v>
      </c>
      <c r="D930" s="3" t="s">
        <v>203</v>
      </c>
      <c r="E930" s="56">
        <v>3000</v>
      </c>
    </row>
    <row r="931" spans="1:5" x14ac:dyDescent="0.25">
      <c r="A931" s="20">
        <v>10023002</v>
      </c>
      <c r="B931" s="35" t="s">
        <v>421</v>
      </c>
      <c r="C931" s="21">
        <v>5436</v>
      </c>
      <c r="D931" s="3" t="s">
        <v>202</v>
      </c>
      <c r="E931" s="56">
        <v>1200</v>
      </c>
    </row>
    <row r="932" spans="1:5" x14ac:dyDescent="0.25">
      <c r="A932" s="20">
        <v>10023003</v>
      </c>
      <c r="B932" s="35" t="s">
        <v>421</v>
      </c>
      <c r="C932" s="21">
        <v>5110</v>
      </c>
      <c r="D932" s="3" t="s">
        <v>233</v>
      </c>
      <c r="E932" s="56">
        <v>1548300</v>
      </c>
    </row>
    <row r="933" spans="1:5" x14ac:dyDescent="0.25">
      <c r="A933" s="20">
        <v>10023003</v>
      </c>
      <c r="B933" s="35" t="s">
        <v>421</v>
      </c>
      <c r="C933" s="21">
        <v>5114</v>
      </c>
      <c r="D933" s="3" t="s">
        <v>271</v>
      </c>
      <c r="E933" s="56">
        <v>76500</v>
      </c>
    </row>
    <row r="934" spans="1:5" x14ac:dyDescent="0.25">
      <c r="A934" s="20">
        <v>10023003</v>
      </c>
      <c r="B934" s="35" t="s">
        <v>421</v>
      </c>
      <c r="C934" s="21">
        <v>5119</v>
      </c>
      <c r="D934" s="3" t="s">
        <v>231</v>
      </c>
      <c r="E934" s="56">
        <v>93000</v>
      </c>
    </row>
    <row r="935" spans="1:5" x14ac:dyDescent="0.25">
      <c r="A935" s="20">
        <v>10023003</v>
      </c>
      <c r="B935" s="35" t="s">
        <v>421</v>
      </c>
      <c r="C935" s="21">
        <v>5140</v>
      </c>
      <c r="D935" s="3" t="s">
        <v>230</v>
      </c>
      <c r="E935" s="56">
        <v>15000</v>
      </c>
    </row>
    <row r="936" spans="1:5" x14ac:dyDescent="0.25">
      <c r="A936" s="20">
        <v>10023003</v>
      </c>
      <c r="B936" s="35" t="s">
        <v>421</v>
      </c>
      <c r="C936" s="21">
        <v>5163</v>
      </c>
      <c r="D936" s="3" t="s">
        <v>229</v>
      </c>
      <c r="E936" s="56">
        <v>124800</v>
      </c>
    </row>
    <row r="937" spans="1:5" x14ac:dyDescent="0.25">
      <c r="A937" s="20">
        <v>10023003</v>
      </c>
      <c r="B937" s="35" t="s">
        <v>421</v>
      </c>
      <c r="C937" s="21">
        <v>5165</v>
      </c>
      <c r="D937" s="3" t="s">
        <v>228</v>
      </c>
      <c r="E937" s="56">
        <v>369400</v>
      </c>
    </row>
    <row r="938" spans="1:5" x14ac:dyDescent="0.25">
      <c r="A938" s="20">
        <v>10023003</v>
      </c>
      <c r="B938" s="35" t="s">
        <v>421</v>
      </c>
      <c r="C938" s="21">
        <v>5167</v>
      </c>
      <c r="D938" s="3" t="s">
        <v>227</v>
      </c>
      <c r="E938" s="56">
        <v>290800</v>
      </c>
    </row>
    <row r="939" spans="1:5" x14ac:dyDescent="0.25">
      <c r="A939" s="20">
        <v>10023003</v>
      </c>
      <c r="B939" s="35" t="s">
        <v>421</v>
      </c>
      <c r="C939" s="21">
        <v>5171</v>
      </c>
      <c r="D939" s="3" t="s">
        <v>226</v>
      </c>
      <c r="E939" s="56">
        <v>15300</v>
      </c>
    </row>
    <row r="940" spans="1:5" x14ac:dyDescent="0.25">
      <c r="A940" s="20">
        <v>10023003</v>
      </c>
      <c r="B940" s="35" t="s">
        <v>421</v>
      </c>
      <c r="C940" s="21">
        <v>5172</v>
      </c>
      <c r="D940" s="3" t="s">
        <v>225</v>
      </c>
      <c r="E940" s="56">
        <v>3400</v>
      </c>
    </row>
    <row r="941" spans="1:5" x14ac:dyDescent="0.25">
      <c r="A941" s="20">
        <v>10023003</v>
      </c>
      <c r="B941" s="35" t="s">
        <v>421</v>
      </c>
      <c r="C941" s="21">
        <v>5209</v>
      </c>
      <c r="D941" s="3" t="s">
        <v>224</v>
      </c>
      <c r="E941" s="56">
        <v>600</v>
      </c>
    </row>
    <row r="942" spans="1:5" x14ac:dyDescent="0.25">
      <c r="A942" s="20">
        <v>10023003</v>
      </c>
      <c r="B942" s="35" t="s">
        <v>421</v>
      </c>
      <c r="C942" s="21">
        <v>5213</v>
      </c>
      <c r="D942" s="3" t="s">
        <v>223</v>
      </c>
      <c r="E942" s="56">
        <v>4000</v>
      </c>
    </row>
    <row r="943" spans="1:5" x14ac:dyDescent="0.25">
      <c r="A943" s="20">
        <v>10023003</v>
      </c>
      <c r="B943" s="35" t="s">
        <v>421</v>
      </c>
      <c r="C943" s="21">
        <v>5214</v>
      </c>
      <c r="D943" s="3" t="s">
        <v>241</v>
      </c>
      <c r="E943" s="56">
        <v>48000</v>
      </c>
    </row>
    <row r="944" spans="1:5" x14ac:dyDescent="0.25">
      <c r="A944" s="20">
        <v>10023003</v>
      </c>
      <c r="B944" s="35" t="s">
        <v>421</v>
      </c>
      <c r="C944" s="21">
        <v>5283</v>
      </c>
      <c r="D944" s="3" t="s">
        <v>221</v>
      </c>
      <c r="E944" s="56">
        <v>137500</v>
      </c>
    </row>
    <row r="945" spans="1:5" x14ac:dyDescent="0.25">
      <c r="A945" s="20">
        <v>10023003</v>
      </c>
      <c r="B945" s="35" t="s">
        <v>421</v>
      </c>
      <c r="C945" s="21">
        <v>5287</v>
      </c>
      <c r="D945" s="3" t="s">
        <v>219</v>
      </c>
      <c r="E945" s="56">
        <v>15600</v>
      </c>
    </row>
    <row r="946" spans="1:5" x14ac:dyDescent="0.25">
      <c r="A946" s="20">
        <v>10023003</v>
      </c>
      <c r="B946" s="35" t="s">
        <v>421</v>
      </c>
      <c r="C946" s="21">
        <v>5307</v>
      </c>
      <c r="D946" s="3" t="s">
        <v>218</v>
      </c>
      <c r="E946" s="56">
        <v>1000</v>
      </c>
    </row>
    <row r="947" spans="1:5" x14ac:dyDescent="0.25">
      <c r="A947" s="20">
        <v>10023003</v>
      </c>
      <c r="B947" s="35" t="s">
        <v>421</v>
      </c>
      <c r="C947" s="21">
        <v>5314</v>
      </c>
      <c r="D947" s="3" t="s">
        <v>215</v>
      </c>
      <c r="E947" s="56">
        <v>107000</v>
      </c>
    </row>
    <row r="948" spans="1:5" x14ac:dyDescent="0.25">
      <c r="A948" s="20">
        <v>10023003</v>
      </c>
      <c r="B948" s="35" t="s">
        <v>421</v>
      </c>
      <c r="C948" s="21">
        <v>5316</v>
      </c>
      <c r="D948" s="3" t="s">
        <v>213</v>
      </c>
      <c r="E948" s="56">
        <v>6900</v>
      </c>
    </row>
    <row r="949" spans="1:5" x14ac:dyDescent="0.25">
      <c r="A949" s="20">
        <v>10023003</v>
      </c>
      <c r="B949" s="35" t="s">
        <v>421</v>
      </c>
      <c r="C949" s="21">
        <v>5321</v>
      </c>
      <c r="D949" s="3" t="s">
        <v>262</v>
      </c>
      <c r="E949" s="56">
        <v>35200</v>
      </c>
    </row>
    <row r="950" spans="1:5" x14ac:dyDescent="0.25">
      <c r="A950" s="20">
        <v>10023003</v>
      </c>
      <c r="B950" s="35" t="s">
        <v>421</v>
      </c>
      <c r="C950" s="21">
        <v>5324</v>
      </c>
      <c r="D950" s="3" t="s">
        <v>245</v>
      </c>
      <c r="E950" s="56">
        <v>0</v>
      </c>
    </row>
    <row r="951" spans="1:5" x14ac:dyDescent="0.25">
      <c r="A951" s="20">
        <v>10023003</v>
      </c>
      <c r="B951" s="35" t="s">
        <v>421</v>
      </c>
      <c r="C951" s="21">
        <v>5326</v>
      </c>
      <c r="D951" s="3" t="s">
        <v>261</v>
      </c>
      <c r="E951" s="56">
        <v>91600</v>
      </c>
    </row>
    <row r="952" spans="1:5" x14ac:dyDescent="0.25">
      <c r="A952" s="20">
        <v>10023003</v>
      </c>
      <c r="B952" s="35" t="s">
        <v>421</v>
      </c>
      <c r="C952" s="21">
        <v>5328</v>
      </c>
      <c r="D952" s="3" t="s">
        <v>244</v>
      </c>
      <c r="E952" s="56">
        <v>1000</v>
      </c>
    </row>
    <row r="953" spans="1:5" x14ac:dyDescent="0.25">
      <c r="A953" s="20">
        <v>10023003</v>
      </c>
      <c r="B953" s="35" t="s">
        <v>421</v>
      </c>
      <c r="C953" s="21">
        <v>5330</v>
      </c>
      <c r="D953" s="3" t="s">
        <v>212</v>
      </c>
      <c r="E953" s="56">
        <v>380000</v>
      </c>
    </row>
    <row r="954" spans="1:5" x14ac:dyDescent="0.25">
      <c r="A954" s="20">
        <v>10023003</v>
      </c>
      <c r="B954" s="35" t="s">
        <v>421</v>
      </c>
      <c r="C954" s="21">
        <v>5334</v>
      </c>
      <c r="D954" s="3" t="s">
        <v>211</v>
      </c>
      <c r="E954" s="56">
        <v>15600</v>
      </c>
    </row>
    <row r="955" spans="1:5" x14ac:dyDescent="0.25">
      <c r="A955" s="20">
        <v>10023003</v>
      </c>
      <c r="B955" s="35" t="s">
        <v>421</v>
      </c>
      <c r="C955" s="21">
        <v>5336</v>
      </c>
      <c r="D955" s="3" t="s">
        <v>210</v>
      </c>
      <c r="E955" s="56">
        <v>7300</v>
      </c>
    </row>
    <row r="956" spans="1:5" x14ac:dyDescent="0.25">
      <c r="A956" s="20">
        <v>10023003</v>
      </c>
      <c r="B956" s="35" t="s">
        <v>421</v>
      </c>
      <c r="C956" s="21">
        <v>5359</v>
      </c>
      <c r="D956" s="3" t="s">
        <v>208</v>
      </c>
      <c r="E956" s="56">
        <v>4500</v>
      </c>
    </row>
    <row r="957" spans="1:5" x14ac:dyDescent="0.25">
      <c r="A957" s="20">
        <v>10023003</v>
      </c>
      <c r="B957" s="35" t="s">
        <v>421</v>
      </c>
      <c r="C957" s="21">
        <v>5372</v>
      </c>
      <c r="D957" s="3" t="s">
        <v>295</v>
      </c>
      <c r="E957" s="56">
        <v>0</v>
      </c>
    </row>
    <row r="958" spans="1:5" x14ac:dyDescent="0.25">
      <c r="A958" s="20">
        <v>10023003</v>
      </c>
      <c r="B958" s="35" t="s">
        <v>421</v>
      </c>
      <c r="C958" s="21">
        <v>5388</v>
      </c>
      <c r="D958" s="3" t="s">
        <v>243</v>
      </c>
      <c r="E958" s="56">
        <v>80800</v>
      </c>
    </row>
    <row r="959" spans="1:5" x14ac:dyDescent="0.25">
      <c r="A959" s="20">
        <v>10023003</v>
      </c>
      <c r="B959" s="35" t="s">
        <v>421</v>
      </c>
      <c r="C959" s="21">
        <v>5390</v>
      </c>
      <c r="D959" s="3" t="s">
        <v>259</v>
      </c>
      <c r="E959" s="56">
        <v>27000</v>
      </c>
    </row>
    <row r="960" spans="1:5" x14ac:dyDescent="0.25">
      <c r="A960" s="20">
        <v>10023003</v>
      </c>
      <c r="B960" s="35" t="s">
        <v>421</v>
      </c>
      <c r="C960" s="21">
        <v>5414</v>
      </c>
      <c r="D960" s="3" t="s">
        <v>276</v>
      </c>
      <c r="E960" s="56">
        <v>200</v>
      </c>
    </row>
    <row r="961" spans="1:5" x14ac:dyDescent="0.25">
      <c r="A961" s="20">
        <v>10023003</v>
      </c>
      <c r="B961" s="35" t="s">
        <v>421</v>
      </c>
      <c r="C961" s="21">
        <v>5421</v>
      </c>
      <c r="D961" s="3" t="s">
        <v>235</v>
      </c>
      <c r="E961" s="56">
        <v>900</v>
      </c>
    </row>
    <row r="962" spans="1:5" x14ac:dyDescent="0.25">
      <c r="A962" s="20">
        <v>10023003</v>
      </c>
      <c r="B962" s="35" t="s">
        <v>421</v>
      </c>
      <c r="C962" s="21">
        <v>5424</v>
      </c>
      <c r="D962" s="3" t="s">
        <v>257</v>
      </c>
      <c r="E962" s="56">
        <v>0</v>
      </c>
    </row>
    <row r="963" spans="1:5" x14ac:dyDescent="0.25">
      <c r="A963" s="20">
        <v>10023003</v>
      </c>
      <c r="B963" s="35" t="s">
        <v>421</v>
      </c>
      <c r="C963" s="21">
        <v>5434</v>
      </c>
      <c r="D963" s="3" t="s">
        <v>203</v>
      </c>
      <c r="E963" s="56">
        <v>7900</v>
      </c>
    </row>
    <row r="964" spans="1:5" x14ac:dyDescent="0.25">
      <c r="A964" s="20">
        <v>10023003</v>
      </c>
      <c r="B964" s="35" t="s">
        <v>421</v>
      </c>
      <c r="C964" s="21">
        <v>5436</v>
      </c>
      <c r="D964" s="3" t="s">
        <v>202</v>
      </c>
      <c r="E964" s="56">
        <v>2300</v>
      </c>
    </row>
    <row r="965" spans="1:5" x14ac:dyDescent="0.25">
      <c r="A965" s="20">
        <v>10023003</v>
      </c>
      <c r="B965" s="35" t="s">
        <v>421</v>
      </c>
      <c r="C965" s="21">
        <v>6130</v>
      </c>
      <c r="D965" s="3" t="s">
        <v>252</v>
      </c>
      <c r="E965" s="56">
        <v>37000</v>
      </c>
    </row>
    <row r="966" spans="1:5" x14ac:dyDescent="0.25">
      <c r="A966" s="20">
        <v>10023004</v>
      </c>
      <c r="B966" s="35" t="s">
        <v>421</v>
      </c>
      <c r="C966" s="21">
        <v>5110</v>
      </c>
      <c r="D966" s="3" t="s">
        <v>233</v>
      </c>
      <c r="E966" s="56">
        <v>482100</v>
      </c>
    </row>
    <row r="967" spans="1:5" x14ac:dyDescent="0.25">
      <c r="A967" s="20">
        <v>10023004</v>
      </c>
      <c r="B967" s="35" t="s">
        <v>421</v>
      </c>
      <c r="C967" s="21">
        <v>5114</v>
      </c>
      <c r="D967" s="3" t="s">
        <v>271</v>
      </c>
      <c r="E967" s="56">
        <v>15600</v>
      </c>
    </row>
    <row r="968" spans="1:5" x14ac:dyDescent="0.25">
      <c r="A968" s="20">
        <v>10023004</v>
      </c>
      <c r="B968" s="35" t="s">
        <v>421</v>
      </c>
      <c r="C968" s="21">
        <v>5119</v>
      </c>
      <c r="D968" s="3" t="s">
        <v>231</v>
      </c>
      <c r="E968" s="56">
        <v>2600</v>
      </c>
    </row>
    <row r="969" spans="1:5" x14ac:dyDescent="0.25">
      <c r="A969" s="20">
        <v>10023004</v>
      </c>
      <c r="B969" s="35" t="s">
        <v>421</v>
      </c>
      <c r="C969" s="21">
        <v>5140</v>
      </c>
      <c r="D969" s="3" t="s">
        <v>230</v>
      </c>
      <c r="E969" s="56">
        <v>6100</v>
      </c>
    </row>
    <row r="970" spans="1:5" x14ac:dyDescent="0.25">
      <c r="A970" s="20">
        <v>10023004</v>
      </c>
      <c r="B970" s="35" t="s">
        <v>421</v>
      </c>
      <c r="C970" s="21">
        <v>5163</v>
      </c>
      <c r="D970" s="3" t="s">
        <v>229</v>
      </c>
      <c r="E970" s="56">
        <v>37800</v>
      </c>
    </row>
    <row r="971" spans="1:5" x14ac:dyDescent="0.25">
      <c r="A971" s="20">
        <v>10023004</v>
      </c>
      <c r="B971" s="35" t="s">
        <v>421</v>
      </c>
      <c r="C971" s="21">
        <v>5165</v>
      </c>
      <c r="D971" s="3" t="s">
        <v>228</v>
      </c>
      <c r="E971" s="56">
        <v>57000</v>
      </c>
    </row>
    <row r="972" spans="1:5" x14ac:dyDescent="0.25">
      <c r="A972" s="20">
        <v>10023004</v>
      </c>
      <c r="B972" s="35" t="s">
        <v>421</v>
      </c>
      <c r="C972" s="21">
        <v>5167</v>
      </c>
      <c r="D972" s="3" t="s">
        <v>227</v>
      </c>
      <c r="E972" s="56">
        <v>86100</v>
      </c>
    </row>
    <row r="973" spans="1:5" x14ac:dyDescent="0.25">
      <c r="A973" s="20">
        <v>10023004</v>
      </c>
      <c r="B973" s="35" t="s">
        <v>421</v>
      </c>
      <c r="C973" s="21">
        <v>5171</v>
      </c>
      <c r="D973" s="3" t="s">
        <v>226</v>
      </c>
      <c r="E973" s="56">
        <v>2300</v>
      </c>
    </row>
    <row r="974" spans="1:5" x14ac:dyDescent="0.25">
      <c r="A974" s="20">
        <v>10023004</v>
      </c>
      <c r="B974" s="35" t="s">
        <v>421</v>
      </c>
      <c r="C974" s="21">
        <v>5172</v>
      </c>
      <c r="D974" s="3" t="s">
        <v>225</v>
      </c>
      <c r="E974" s="56">
        <v>1200</v>
      </c>
    </row>
    <row r="975" spans="1:5" x14ac:dyDescent="0.25">
      <c r="A975" s="20">
        <v>10023004</v>
      </c>
      <c r="B975" s="35" t="s">
        <v>421</v>
      </c>
      <c r="C975" s="21">
        <v>5209</v>
      </c>
      <c r="D975" s="3" t="s">
        <v>224</v>
      </c>
      <c r="E975" s="56">
        <v>0</v>
      </c>
    </row>
    <row r="976" spans="1:5" x14ac:dyDescent="0.25">
      <c r="A976" s="20">
        <v>10023004</v>
      </c>
      <c r="B976" s="35" t="s">
        <v>421</v>
      </c>
      <c r="C976" s="21">
        <v>5210</v>
      </c>
      <c r="D976" s="3" t="s">
        <v>269</v>
      </c>
      <c r="E976" s="56">
        <v>5900</v>
      </c>
    </row>
    <row r="977" spans="1:5" x14ac:dyDescent="0.25">
      <c r="A977" s="20">
        <v>10023004</v>
      </c>
      <c r="B977" s="35" t="s">
        <v>421</v>
      </c>
      <c r="C977" s="21">
        <v>5213</v>
      </c>
      <c r="D977" s="3" t="s">
        <v>223</v>
      </c>
      <c r="E977" s="56">
        <v>40000</v>
      </c>
    </row>
    <row r="978" spans="1:5" x14ac:dyDescent="0.25">
      <c r="A978" s="20">
        <v>10023004</v>
      </c>
      <c r="B978" s="35" t="s">
        <v>421</v>
      </c>
      <c r="C978" s="21">
        <v>5214</v>
      </c>
      <c r="D978" s="3" t="s">
        <v>241</v>
      </c>
      <c r="E978" s="56">
        <v>71000</v>
      </c>
    </row>
    <row r="979" spans="1:5" x14ac:dyDescent="0.25">
      <c r="A979" s="20">
        <v>10023004</v>
      </c>
      <c r="B979" s="35" t="s">
        <v>421</v>
      </c>
      <c r="C979" s="21">
        <v>5230</v>
      </c>
      <c r="D979" s="3" t="s">
        <v>247</v>
      </c>
      <c r="E979" s="56">
        <v>5400</v>
      </c>
    </row>
    <row r="980" spans="1:5" x14ac:dyDescent="0.25">
      <c r="A980" s="20">
        <v>10023004</v>
      </c>
      <c r="B980" s="35" t="s">
        <v>421</v>
      </c>
      <c r="C980" s="21">
        <v>5235</v>
      </c>
      <c r="D980" s="3" t="s">
        <v>222</v>
      </c>
      <c r="E980" s="56">
        <v>2900</v>
      </c>
    </row>
    <row r="981" spans="1:5" x14ac:dyDescent="0.25">
      <c r="A981" s="20">
        <v>10023004</v>
      </c>
      <c r="B981" s="35" t="s">
        <v>421</v>
      </c>
      <c r="C981" s="21">
        <v>5252</v>
      </c>
      <c r="D981" s="3" t="s">
        <v>339</v>
      </c>
      <c r="E981" s="56">
        <v>9300</v>
      </c>
    </row>
    <row r="982" spans="1:5" x14ac:dyDescent="0.25">
      <c r="A982" s="20">
        <v>10023004</v>
      </c>
      <c r="B982" s="35" t="s">
        <v>421</v>
      </c>
      <c r="C982" s="21">
        <v>5277</v>
      </c>
      <c r="D982" s="3" t="s">
        <v>240</v>
      </c>
      <c r="E982" s="56">
        <v>6000</v>
      </c>
    </row>
    <row r="983" spans="1:5" x14ac:dyDescent="0.25">
      <c r="A983" s="20">
        <v>10023004</v>
      </c>
      <c r="B983" s="35" t="s">
        <v>421</v>
      </c>
      <c r="C983" s="21">
        <v>5283</v>
      </c>
      <c r="D983" s="3" t="s">
        <v>221</v>
      </c>
      <c r="E983" s="56">
        <v>13100</v>
      </c>
    </row>
    <row r="984" spans="1:5" x14ac:dyDescent="0.25">
      <c r="A984" s="20">
        <v>10023004</v>
      </c>
      <c r="B984" s="35" t="s">
        <v>421</v>
      </c>
      <c r="C984" s="21">
        <v>5305</v>
      </c>
      <c r="D984" s="3" t="s">
        <v>264</v>
      </c>
      <c r="E984" s="56">
        <v>19000</v>
      </c>
    </row>
    <row r="985" spans="1:5" x14ac:dyDescent="0.25">
      <c r="A985" s="20">
        <v>10023004</v>
      </c>
      <c r="B985" s="35" t="s">
        <v>421</v>
      </c>
      <c r="C985" s="21">
        <v>5314</v>
      </c>
      <c r="D985" s="3" t="s">
        <v>215</v>
      </c>
      <c r="E985" s="56">
        <v>3500</v>
      </c>
    </row>
    <row r="986" spans="1:5" x14ac:dyDescent="0.25">
      <c r="A986" s="20">
        <v>10023004</v>
      </c>
      <c r="B986" s="35" t="s">
        <v>421</v>
      </c>
      <c r="C986" s="21">
        <v>5316</v>
      </c>
      <c r="D986" s="3" t="s">
        <v>213</v>
      </c>
      <c r="E986" s="56">
        <v>5800</v>
      </c>
    </row>
    <row r="987" spans="1:5" x14ac:dyDescent="0.25">
      <c r="A987" s="20">
        <v>10023004</v>
      </c>
      <c r="B987" s="35" t="s">
        <v>421</v>
      </c>
      <c r="C987" s="21">
        <v>5326</v>
      </c>
      <c r="D987" s="3" t="s">
        <v>261</v>
      </c>
      <c r="E987" s="56">
        <v>33200</v>
      </c>
    </row>
    <row r="988" spans="1:5" x14ac:dyDescent="0.25">
      <c r="A988" s="20">
        <v>10023004</v>
      </c>
      <c r="B988" s="35" t="s">
        <v>421</v>
      </c>
      <c r="C988" s="21">
        <v>5421</v>
      </c>
      <c r="D988" s="3" t="s">
        <v>235</v>
      </c>
      <c r="E988" s="56">
        <v>800</v>
      </c>
    </row>
    <row r="989" spans="1:5" x14ac:dyDescent="0.25">
      <c r="A989" s="20">
        <v>10023004</v>
      </c>
      <c r="B989" s="35" t="s">
        <v>421</v>
      </c>
      <c r="C989" s="21">
        <v>5424</v>
      </c>
      <c r="D989" s="3" t="s">
        <v>257</v>
      </c>
      <c r="E989" s="56">
        <v>18000</v>
      </c>
    </row>
    <row r="990" spans="1:5" x14ac:dyDescent="0.25">
      <c r="A990" s="20">
        <v>10023004</v>
      </c>
      <c r="B990" s="35" t="s">
        <v>421</v>
      </c>
      <c r="C990" s="21">
        <v>5434</v>
      </c>
      <c r="D990" s="3" t="s">
        <v>203</v>
      </c>
      <c r="E990" s="56">
        <v>1600</v>
      </c>
    </row>
    <row r="991" spans="1:5" x14ac:dyDescent="0.25">
      <c r="A991" s="20">
        <v>10023004</v>
      </c>
      <c r="B991" s="35" t="s">
        <v>421</v>
      </c>
      <c r="C991" s="21">
        <v>5436</v>
      </c>
      <c r="D991" s="3" t="s">
        <v>202</v>
      </c>
      <c r="E991" s="56">
        <v>1000</v>
      </c>
    </row>
    <row r="992" spans="1:5" x14ac:dyDescent="0.25">
      <c r="A992" s="20">
        <v>10023004</v>
      </c>
      <c r="B992" s="35" t="s">
        <v>421</v>
      </c>
      <c r="C992" s="21">
        <v>6112</v>
      </c>
      <c r="D992" s="3" t="s">
        <v>201</v>
      </c>
      <c r="E992" s="56">
        <v>10000</v>
      </c>
    </row>
    <row r="993" spans="1:5" x14ac:dyDescent="0.25">
      <c r="A993" s="20">
        <v>10023006</v>
      </c>
      <c r="B993" s="35" t="s">
        <v>421</v>
      </c>
      <c r="C993" s="21">
        <v>5110</v>
      </c>
      <c r="D993" s="3" t="s">
        <v>233</v>
      </c>
      <c r="E993" s="56">
        <v>563900</v>
      </c>
    </row>
    <row r="994" spans="1:5" x14ac:dyDescent="0.25">
      <c r="A994" s="20">
        <v>10023006</v>
      </c>
      <c r="B994" s="35" t="s">
        <v>421</v>
      </c>
      <c r="C994" s="21">
        <v>5114</v>
      </c>
      <c r="D994" s="3" t="s">
        <v>271</v>
      </c>
      <c r="E994" s="56">
        <v>1594000</v>
      </c>
    </row>
    <row r="995" spans="1:5" x14ac:dyDescent="0.25">
      <c r="A995" s="20">
        <v>10023006</v>
      </c>
      <c r="B995" s="35" t="s">
        <v>421</v>
      </c>
      <c r="C995" s="21">
        <v>5118</v>
      </c>
      <c r="D995" s="3" t="s">
        <v>232</v>
      </c>
      <c r="E995" s="56">
        <v>3600</v>
      </c>
    </row>
    <row r="996" spans="1:5" x14ac:dyDescent="0.25">
      <c r="A996" s="20">
        <v>10023006</v>
      </c>
      <c r="B996" s="35" t="s">
        <v>421</v>
      </c>
      <c r="C996" s="21">
        <v>5119</v>
      </c>
      <c r="D996" s="3" t="s">
        <v>231</v>
      </c>
      <c r="E996" s="56">
        <v>12700</v>
      </c>
    </row>
    <row r="997" spans="1:5" x14ac:dyDescent="0.25">
      <c r="A997" s="20">
        <v>10023006</v>
      </c>
      <c r="B997" s="35" t="s">
        <v>421</v>
      </c>
      <c r="C997" s="21">
        <v>5140</v>
      </c>
      <c r="D997" s="3" t="s">
        <v>230</v>
      </c>
      <c r="E997" s="56">
        <v>4200</v>
      </c>
    </row>
    <row r="998" spans="1:5" x14ac:dyDescent="0.25">
      <c r="A998" s="20">
        <v>10023006</v>
      </c>
      <c r="B998" s="35" t="s">
        <v>421</v>
      </c>
      <c r="C998" s="21">
        <v>5163</v>
      </c>
      <c r="D998" s="3" t="s">
        <v>229</v>
      </c>
      <c r="E998" s="56">
        <v>135800</v>
      </c>
    </row>
    <row r="999" spans="1:5" x14ac:dyDescent="0.25">
      <c r="A999" s="20">
        <v>10023006</v>
      </c>
      <c r="B999" s="35" t="s">
        <v>421</v>
      </c>
      <c r="C999" s="21">
        <v>5165</v>
      </c>
      <c r="D999" s="3" t="s">
        <v>228</v>
      </c>
      <c r="E999" s="56">
        <v>99300</v>
      </c>
    </row>
    <row r="1000" spans="1:5" x14ac:dyDescent="0.25">
      <c r="A1000" s="20">
        <v>10023006</v>
      </c>
      <c r="B1000" s="35" t="s">
        <v>421</v>
      </c>
      <c r="C1000" s="21">
        <v>5167</v>
      </c>
      <c r="D1000" s="3" t="s">
        <v>227</v>
      </c>
      <c r="E1000" s="56">
        <v>102600</v>
      </c>
    </row>
    <row r="1001" spans="1:5" x14ac:dyDescent="0.25">
      <c r="A1001" s="20">
        <v>10023006</v>
      </c>
      <c r="B1001" s="35" t="s">
        <v>421</v>
      </c>
      <c r="C1001" s="21">
        <v>5171</v>
      </c>
      <c r="D1001" s="3" t="s">
        <v>226</v>
      </c>
      <c r="E1001" s="56">
        <v>4500</v>
      </c>
    </row>
    <row r="1002" spans="1:5" x14ac:dyDescent="0.25">
      <c r="A1002" s="20">
        <v>10023006</v>
      </c>
      <c r="B1002" s="35" t="s">
        <v>421</v>
      </c>
      <c r="C1002" s="21">
        <v>5172</v>
      </c>
      <c r="D1002" s="3" t="s">
        <v>225</v>
      </c>
      <c r="E1002" s="56">
        <v>1100</v>
      </c>
    </row>
    <row r="1003" spans="1:5" x14ac:dyDescent="0.25">
      <c r="A1003" s="20">
        <v>10023006</v>
      </c>
      <c r="B1003" s="35" t="s">
        <v>421</v>
      </c>
      <c r="C1003" s="21">
        <v>5210</v>
      </c>
      <c r="D1003" s="3" t="s">
        <v>269</v>
      </c>
      <c r="E1003" s="56">
        <v>500</v>
      </c>
    </row>
    <row r="1004" spans="1:5" x14ac:dyDescent="0.25">
      <c r="A1004" s="20">
        <v>10023006</v>
      </c>
      <c r="B1004" s="35" t="s">
        <v>421</v>
      </c>
      <c r="C1004" s="21">
        <v>5213</v>
      </c>
      <c r="D1004" s="3" t="s">
        <v>223</v>
      </c>
      <c r="E1004" s="56">
        <v>5400</v>
      </c>
    </row>
    <row r="1005" spans="1:5" x14ac:dyDescent="0.25">
      <c r="A1005" s="20">
        <v>10023006</v>
      </c>
      <c r="B1005" s="35" t="s">
        <v>421</v>
      </c>
      <c r="C1005" s="21">
        <v>5214</v>
      </c>
      <c r="D1005" s="3" t="s">
        <v>241</v>
      </c>
      <c r="E1005" s="56">
        <v>75000</v>
      </c>
    </row>
    <row r="1006" spans="1:5" x14ac:dyDescent="0.25">
      <c r="A1006" s="20">
        <v>10023006</v>
      </c>
      <c r="B1006" s="35" t="s">
        <v>421</v>
      </c>
      <c r="C1006" s="21">
        <v>5252</v>
      </c>
      <c r="D1006" s="3" t="s">
        <v>339</v>
      </c>
      <c r="E1006" s="56">
        <v>80300</v>
      </c>
    </row>
    <row r="1007" spans="1:5" x14ac:dyDescent="0.25">
      <c r="A1007" s="20">
        <v>10023006</v>
      </c>
      <c r="B1007" s="35" t="s">
        <v>421</v>
      </c>
      <c r="C1007" s="21">
        <v>5253</v>
      </c>
      <c r="D1007" s="3" t="s">
        <v>340</v>
      </c>
      <c r="E1007" s="56">
        <v>147900</v>
      </c>
    </row>
    <row r="1008" spans="1:5" x14ac:dyDescent="0.25">
      <c r="A1008" s="20">
        <v>10023006</v>
      </c>
      <c r="B1008" s="35" t="s">
        <v>421</v>
      </c>
      <c r="C1008" s="21">
        <v>5283</v>
      </c>
      <c r="D1008" s="3" t="s">
        <v>221</v>
      </c>
      <c r="E1008" s="56">
        <v>140500</v>
      </c>
    </row>
    <row r="1009" spans="1:5" x14ac:dyDescent="0.25">
      <c r="A1009" s="20">
        <v>10023006</v>
      </c>
      <c r="B1009" s="35" t="s">
        <v>421</v>
      </c>
      <c r="C1009" s="21">
        <v>5312</v>
      </c>
      <c r="D1009" s="3" t="s">
        <v>216</v>
      </c>
      <c r="E1009" s="56">
        <v>183100</v>
      </c>
    </row>
    <row r="1010" spans="1:5" x14ac:dyDescent="0.25">
      <c r="A1010" s="20">
        <v>10023006</v>
      </c>
      <c r="B1010" s="35" t="s">
        <v>421</v>
      </c>
      <c r="C1010" s="21">
        <v>5314</v>
      </c>
      <c r="D1010" s="3" t="s">
        <v>215</v>
      </c>
      <c r="E1010" s="56">
        <v>2000</v>
      </c>
    </row>
    <row r="1011" spans="1:5" x14ac:dyDescent="0.25">
      <c r="A1011" s="20">
        <v>10023006</v>
      </c>
      <c r="B1011" s="35" t="s">
        <v>421</v>
      </c>
      <c r="C1011" s="21">
        <v>5325</v>
      </c>
      <c r="D1011" s="3" t="s">
        <v>338</v>
      </c>
      <c r="E1011" s="56">
        <v>59600</v>
      </c>
    </row>
    <row r="1012" spans="1:5" x14ac:dyDescent="0.25">
      <c r="A1012" s="20">
        <v>10023006</v>
      </c>
      <c r="B1012" s="35" t="s">
        <v>421</v>
      </c>
      <c r="C1012" s="21">
        <v>5326</v>
      </c>
      <c r="D1012" s="3" t="s">
        <v>261</v>
      </c>
      <c r="E1012" s="56">
        <v>382100</v>
      </c>
    </row>
    <row r="1013" spans="1:5" x14ac:dyDescent="0.25">
      <c r="A1013" s="20">
        <v>10023006</v>
      </c>
      <c r="B1013" s="35" t="s">
        <v>421</v>
      </c>
      <c r="C1013" s="21">
        <v>5334</v>
      </c>
      <c r="D1013" s="3" t="s">
        <v>211</v>
      </c>
      <c r="E1013" s="56">
        <v>800</v>
      </c>
    </row>
    <row r="1014" spans="1:5" x14ac:dyDescent="0.25">
      <c r="A1014" s="20">
        <v>10023006</v>
      </c>
      <c r="B1014" s="35" t="s">
        <v>421</v>
      </c>
      <c r="C1014" s="21">
        <v>5336</v>
      </c>
      <c r="D1014" s="3" t="s">
        <v>210</v>
      </c>
      <c r="E1014" s="56">
        <v>600</v>
      </c>
    </row>
    <row r="1015" spans="1:5" x14ac:dyDescent="0.25">
      <c r="A1015" s="20">
        <v>10023006</v>
      </c>
      <c r="B1015" s="35" t="s">
        <v>421</v>
      </c>
      <c r="C1015" s="21">
        <v>5359</v>
      </c>
      <c r="D1015" s="3" t="s">
        <v>208</v>
      </c>
      <c r="E1015" s="56">
        <v>500</v>
      </c>
    </row>
    <row r="1016" spans="1:5" x14ac:dyDescent="0.25">
      <c r="A1016" s="20">
        <v>10023006</v>
      </c>
      <c r="B1016" s="35" t="s">
        <v>421</v>
      </c>
      <c r="C1016" s="21">
        <v>5421</v>
      </c>
      <c r="D1016" s="3" t="s">
        <v>235</v>
      </c>
      <c r="E1016" s="56">
        <v>1200</v>
      </c>
    </row>
    <row r="1017" spans="1:5" x14ac:dyDescent="0.25">
      <c r="A1017" s="20">
        <v>10023006</v>
      </c>
      <c r="B1017" s="35" t="s">
        <v>421</v>
      </c>
      <c r="C1017" s="21">
        <v>5424</v>
      </c>
      <c r="D1017" s="3" t="s">
        <v>257</v>
      </c>
      <c r="E1017" s="56">
        <v>48500</v>
      </c>
    </row>
    <row r="1018" spans="1:5" x14ac:dyDescent="0.25">
      <c r="A1018" s="20">
        <v>10023006</v>
      </c>
      <c r="B1018" s="35" t="s">
        <v>421</v>
      </c>
      <c r="C1018" s="21">
        <v>5434</v>
      </c>
      <c r="D1018" s="3" t="s">
        <v>203</v>
      </c>
      <c r="E1018" s="56">
        <v>2000</v>
      </c>
    </row>
    <row r="1019" spans="1:5" x14ac:dyDescent="0.25">
      <c r="A1019" s="20">
        <v>10023006</v>
      </c>
      <c r="B1019" s="35" t="s">
        <v>421</v>
      </c>
      <c r="C1019" s="21">
        <v>5436</v>
      </c>
      <c r="D1019" s="3" t="s">
        <v>202</v>
      </c>
      <c r="E1019" s="56">
        <v>3200</v>
      </c>
    </row>
    <row r="1020" spans="1:5" x14ac:dyDescent="0.25">
      <c r="A1020" s="20">
        <v>10023006</v>
      </c>
      <c r="B1020" s="35" t="s">
        <v>421</v>
      </c>
      <c r="C1020" s="21">
        <v>6112</v>
      </c>
      <c r="D1020" s="3" t="s">
        <v>201</v>
      </c>
      <c r="E1020" s="56">
        <v>30000</v>
      </c>
    </row>
    <row r="1021" spans="1:5" x14ac:dyDescent="0.25">
      <c r="A1021" s="20">
        <v>10023007</v>
      </c>
      <c r="B1021" s="35" t="s">
        <v>421</v>
      </c>
      <c r="C1021" s="21">
        <v>5110</v>
      </c>
      <c r="D1021" s="3" t="s">
        <v>233</v>
      </c>
      <c r="E1021" s="56">
        <v>1770900</v>
      </c>
    </row>
    <row r="1022" spans="1:5" x14ac:dyDescent="0.25">
      <c r="A1022" s="20">
        <v>10023007</v>
      </c>
      <c r="B1022" s="35" t="s">
        <v>421</v>
      </c>
      <c r="C1022" s="21">
        <v>5114</v>
      </c>
      <c r="D1022" s="3" t="s">
        <v>271</v>
      </c>
      <c r="E1022" s="56">
        <v>825000</v>
      </c>
    </row>
    <row r="1023" spans="1:5" x14ac:dyDescent="0.25">
      <c r="A1023" s="20">
        <v>10023007</v>
      </c>
      <c r="B1023" s="35" t="s">
        <v>421</v>
      </c>
      <c r="C1023" s="21">
        <v>5119</v>
      </c>
      <c r="D1023" s="3" t="s">
        <v>231</v>
      </c>
      <c r="E1023" s="56">
        <v>20800</v>
      </c>
    </row>
    <row r="1024" spans="1:5" x14ac:dyDescent="0.25">
      <c r="A1024" s="20">
        <v>10023007</v>
      </c>
      <c r="B1024" s="35" t="s">
        <v>421</v>
      </c>
      <c r="C1024" s="21">
        <v>5140</v>
      </c>
      <c r="D1024" s="3" t="s">
        <v>230</v>
      </c>
      <c r="E1024" s="56">
        <v>12800</v>
      </c>
    </row>
    <row r="1025" spans="1:5" x14ac:dyDescent="0.25">
      <c r="A1025" s="20">
        <v>10023007</v>
      </c>
      <c r="B1025" s="35" t="s">
        <v>421</v>
      </c>
      <c r="C1025" s="21">
        <v>5151</v>
      </c>
      <c r="D1025" s="3" t="s">
        <v>279</v>
      </c>
      <c r="E1025" s="56">
        <v>3900</v>
      </c>
    </row>
    <row r="1026" spans="1:5" x14ac:dyDescent="0.25">
      <c r="A1026" s="20">
        <v>10023007</v>
      </c>
      <c r="B1026" s="35" t="s">
        <v>421</v>
      </c>
      <c r="C1026" s="21">
        <v>5163</v>
      </c>
      <c r="D1026" s="3" t="s">
        <v>229</v>
      </c>
      <c r="E1026" s="56">
        <v>198100</v>
      </c>
    </row>
    <row r="1027" spans="1:5" x14ac:dyDescent="0.25">
      <c r="A1027" s="20">
        <v>10023007</v>
      </c>
      <c r="B1027" s="35" t="s">
        <v>421</v>
      </c>
      <c r="C1027" s="21">
        <v>5165</v>
      </c>
      <c r="D1027" s="3" t="s">
        <v>228</v>
      </c>
      <c r="E1027" s="56">
        <v>177800</v>
      </c>
    </row>
    <row r="1028" spans="1:5" x14ac:dyDescent="0.25">
      <c r="A1028" s="20">
        <v>10023007</v>
      </c>
      <c r="B1028" s="35" t="s">
        <v>421</v>
      </c>
      <c r="C1028" s="21">
        <v>5167</v>
      </c>
      <c r="D1028" s="3" t="s">
        <v>227</v>
      </c>
      <c r="E1028" s="56">
        <v>306600</v>
      </c>
    </row>
    <row r="1029" spans="1:5" x14ac:dyDescent="0.25">
      <c r="A1029" s="20">
        <v>10023007</v>
      </c>
      <c r="B1029" s="35" t="s">
        <v>421</v>
      </c>
      <c r="C1029" s="21">
        <v>5171</v>
      </c>
      <c r="D1029" s="3" t="s">
        <v>226</v>
      </c>
      <c r="E1029" s="56">
        <v>12900</v>
      </c>
    </row>
    <row r="1030" spans="1:5" x14ac:dyDescent="0.25">
      <c r="A1030" s="20">
        <v>10023007</v>
      </c>
      <c r="B1030" s="35" t="s">
        <v>421</v>
      </c>
      <c r="C1030" s="21">
        <v>5172</v>
      </c>
      <c r="D1030" s="3" t="s">
        <v>225</v>
      </c>
      <c r="E1030" s="56">
        <v>6100</v>
      </c>
    </row>
    <row r="1031" spans="1:5" x14ac:dyDescent="0.25">
      <c r="A1031" s="20">
        <v>10023007</v>
      </c>
      <c r="B1031" s="35" t="s">
        <v>421</v>
      </c>
      <c r="C1031" s="21">
        <v>5209</v>
      </c>
      <c r="D1031" s="3" t="s">
        <v>224</v>
      </c>
      <c r="E1031" s="56">
        <v>500</v>
      </c>
    </row>
    <row r="1032" spans="1:5" x14ac:dyDescent="0.25">
      <c r="A1032" s="20">
        <v>10023007</v>
      </c>
      <c r="B1032" s="35" t="s">
        <v>421</v>
      </c>
      <c r="C1032" s="21">
        <v>5210</v>
      </c>
      <c r="D1032" s="3" t="s">
        <v>269</v>
      </c>
      <c r="E1032" s="56">
        <v>3300</v>
      </c>
    </row>
    <row r="1033" spans="1:5" x14ac:dyDescent="0.25">
      <c r="A1033" s="20">
        <v>10023007</v>
      </c>
      <c r="B1033" s="35" t="s">
        <v>421</v>
      </c>
      <c r="C1033" s="21">
        <v>5213</v>
      </c>
      <c r="D1033" s="3" t="s">
        <v>223</v>
      </c>
      <c r="E1033" s="56">
        <v>50000</v>
      </c>
    </row>
    <row r="1034" spans="1:5" x14ac:dyDescent="0.25">
      <c r="A1034" s="20">
        <v>10023007</v>
      </c>
      <c r="B1034" s="35" t="s">
        <v>421</v>
      </c>
      <c r="C1034" s="21">
        <v>5214</v>
      </c>
      <c r="D1034" s="3" t="s">
        <v>241</v>
      </c>
      <c r="E1034" s="56">
        <v>142000</v>
      </c>
    </row>
    <row r="1035" spans="1:5" x14ac:dyDescent="0.25">
      <c r="A1035" s="20">
        <v>10023007</v>
      </c>
      <c r="B1035" s="35" t="s">
        <v>421</v>
      </c>
      <c r="C1035" s="21">
        <v>5230</v>
      </c>
      <c r="D1035" s="3" t="s">
        <v>247</v>
      </c>
      <c r="E1035" s="56">
        <v>1900</v>
      </c>
    </row>
    <row r="1036" spans="1:5" x14ac:dyDescent="0.25">
      <c r="A1036" s="20">
        <v>10023007</v>
      </c>
      <c r="B1036" s="35" t="s">
        <v>421</v>
      </c>
      <c r="C1036" s="21">
        <v>5235</v>
      </c>
      <c r="D1036" s="3" t="s">
        <v>222</v>
      </c>
      <c r="E1036" s="56">
        <v>3100</v>
      </c>
    </row>
    <row r="1037" spans="1:5" x14ac:dyDescent="0.25">
      <c r="A1037" s="20">
        <v>10023007</v>
      </c>
      <c r="B1037" s="35" t="s">
        <v>421</v>
      </c>
      <c r="C1037" s="21">
        <v>5240</v>
      </c>
      <c r="D1037" s="3" t="s">
        <v>278</v>
      </c>
      <c r="E1037" s="56">
        <v>600</v>
      </c>
    </row>
    <row r="1038" spans="1:5" x14ac:dyDescent="0.25">
      <c r="A1038" s="20">
        <v>10023007</v>
      </c>
      <c r="B1038" s="35" t="s">
        <v>421</v>
      </c>
      <c r="C1038" s="21">
        <v>5252</v>
      </c>
      <c r="D1038" s="3" t="s">
        <v>339</v>
      </c>
      <c r="E1038" s="56">
        <v>200000</v>
      </c>
    </row>
    <row r="1039" spans="1:5" x14ac:dyDescent="0.25">
      <c r="A1039" s="20">
        <v>10023007</v>
      </c>
      <c r="B1039" s="35" t="s">
        <v>421</v>
      </c>
      <c r="C1039" s="21">
        <v>5277</v>
      </c>
      <c r="D1039" s="3" t="s">
        <v>240</v>
      </c>
      <c r="E1039" s="56">
        <v>24000</v>
      </c>
    </row>
    <row r="1040" spans="1:5" x14ac:dyDescent="0.25">
      <c r="A1040" s="20">
        <v>10023007</v>
      </c>
      <c r="B1040" s="35" t="s">
        <v>421</v>
      </c>
      <c r="C1040" s="21">
        <v>5280</v>
      </c>
      <c r="D1040" s="3" t="s">
        <v>277</v>
      </c>
      <c r="E1040" s="56">
        <v>7300</v>
      </c>
    </row>
    <row r="1041" spans="1:5" x14ac:dyDescent="0.25">
      <c r="A1041" s="20">
        <v>10023007</v>
      </c>
      <c r="B1041" s="35" t="s">
        <v>421</v>
      </c>
      <c r="C1041" s="21">
        <v>5283</v>
      </c>
      <c r="D1041" s="3" t="s">
        <v>221</v>
      </c>
      <c r="E1041" s="56">
        <v>29600</v>
      </c>
    </row>
    <row r="1042" spans="1:5" x14ac:dyDescent="0.25">
      <c r="A1042" s="20">
        <v>10023007</v>
      </c>
      <c r="B1042" s="35" t="s">
        <v>421</v>
      </c>
      <c r="C1042" s="21">
        <v>5305</v>
      </c>
      <c r="D1042" s="3" t="s">
        <v>264</v>
      </c>
      <c r="E1042" s="56">
        <v>1800</v>
      </c>
    </row>
    <row r="1043" spans="1:5" x14ac:dyDescent="0.25">
      <c r="A1043" s="20">
        <v>10023007</v>
      </c>
      <c r="B1043" s="35" t="s">
        <v>421</v>
      </c>
      <c r="C1043" s="21">
        <v>5312</v>
      </c>
      <c r="D1043" s="3" t="s">
        <v>216</v>
      </c>
      <c r="E1043" s="56">
        <v>4000</v>
      </c>
    </row>
    <row r="1044" spans="1:5" x14ac:dyDescent="0.25">
      <c r="A1044" s="20">
        <v>10023007</v>
      </c>
      <c r="B1044" s="35" t="s">
        <v>421</v>
      </c>
      <c r="C1044" s="21">
        <v>5314</v>
      </c>
      <c r="D1044" s="3" t="s">
        <v>215</v>
      </c>
      <c r="E1044" s="56">
        <v>4000</v>
      </c>
    </row>
    <row r="1045" spans="1:5" x14ac:dyDescent="0.25">
      <c r="A1045" s="20">
        <v>10023007</v>
      </c>
      <c r="B1045" s="35" t="s">
        <v>421</v>
      </c>
      <c r="C1045" s="21">
        <v>5316</v>
      </c>
      <c r="D1045" s="3" t="s">
        <v>213</v>
      </c>
      <c r="E1045" s="56">
        <v>15000</v>
      </c>
    </row>
    <row r="1046" spans="1:5" x14ac:dyDescent="0.25">
      <c r="A1046" s="20">
        <v>10023007</v>
      </c>
      <c r="B1046" s="35" t="s">
        <v>421</v>
      </c>
      <c r="C1046" s="21">
        <v>5320</v>
      </c>
      <c r="D1046" s="3" t="s">
        <v>263</v>
      </c>
      <c r="E1046" s="56">
        <v>2200</v>
      </c>
    </row>
    <row r="1047" spans="1:5" x14ac:dyDescent="0.25">
      <c r="A1047" s="20">
        <v>10023007</v>
      </c>
      <c r="B1047" s="35" t="s">
        <v>421</v>
      </c>
      <c r="C1047" s="21">
        <v>5325</v>
      </c>
      <c r="D1047" s="3" t="s">
        <v>338</v>
      </c>
      <c r="E1047" s="56">
        <v>7100</v>
      </c>
    </row>
    <row r="1048" spans="1:5" x14ac:dyDescent="0.25">
      <c r="A1048" s="20">
        <v>10023007</v>
      </c>
      <c r="B1048" s="35" t="s">
        <v>421</v>
      </c>
      <c r="C1048" s="21">
        <v>5326</v>
      </c>
      <c r="D1048" s="3" t="s">
        <v>261</v>
      </c>
      <c r="E1048" s="56">
        <v>172500</v>
      </c>
    </row>
    <row r="1049" spans="1:5" x14ac:dyDescent="0.25">
      <c r="A1049" s="20">
        <v>10023007</v>
      </c>
      <c r="B1049" s="35" t="s">
        <v>421</v>
      </c>
      <c r="C1049" s="21">
        <v>5334</v>
      </c>
      <c r="D1049" s="3" t="s">
        <v>211</v>
      </c>
      <c r="E1049" s="56">
        <v>800</v>
      </c>
    </row>
    <row r="1050" spans="1:5" x14ac:dyDescent="0.25">
      <c r="A1050" s="20">
        <v>10023007</v>
      </c>
      <c r="B1050" s="35" t="s">
        <v>421</v>
      </c>
      <c r="C1050" s="21">
        <v>5336</v>
      </c>
      <c r="D1050" s="3" t="s">
        <v>210</v>
      </c>
      <c r="E1050" s="56">
        <v>600</v>
      </c>
    </row>
    <row r="1051" spans="1:5" x14ac:dyDescent="0.25">
      <c r="A1051" s="20">
        <v>10023007</v>
      </c>
      <c r="B1051" s="35" t="s">
        <v>421</v>
      </c>
      <c r="C1051" s="21">
        <v>5368</v>
      </c>
      <c r="D1051" s="3" t="s">
        <v>206</v>
      </c>
      <c r="E1051" s="56">
        <v>3000</v>
      </c>
    </row>
    <row r="1052" spans="1:5" x14ac:dyDescent="0.25">
      <c r="A1052" s="20">
        <v>10023007</v>
      </c>
      <c r="B1052" s="35" t="s">
        <v>421</v>
      </c>
      <c r="C1052" s="21">
        <v>5369</v>
      </c>
      <c r="D1052" s="3" t="s">
        <v>260</v>
      </c>
      <c r="E1052" s="56">
        <v>1000</v>
      </c>
    </row>
    <row r="1053" spans="1:5" x14ac:dyDescent="0.25">
      <c r="A1053" s="20">
        <v>10023007</v>
      </c>
      <c r="B1053" s="35" t="s">
        <v>421</v>
      </c>
      <c r="C1053" s="21">
        <v>5388</v>
      </c>
      <c r="D1053" s="3" t="s">
        <v>243</v>
      </c>
      <c r="E1053" s="56">
        <v>1000</v>
      </c>
    </row>
    <row r="1054" spans="1:5" x14ac:dyDescent="0.25">
      <c r="A1054" s="20">
        <v>10023007</v>
      </c>
      <c r="B1054" s="35" t="s">
        <v>421</v>
      </c>
      <c r="C1054" s="21">
        <v>5421</v>
      </c>
      <c r="D1054" s="3" t="s">
        <v>235</v>
      </c>
      <c r="E1054" s="56">
        <v>1900</v>
      </c>
    </row>
    <row r="1055" spans="1:5" x14ac:dyDescent="0.25">
      <c r="A1055" s="20">
        <v>10023007</v>
      </c>
      <c r="B1055" s="35" t="s">
        <v>421</v>
      </c>
      <c r="C1055" s="21">
        <v>5424</v>
      </c>
      <c r="D1055" s="3" t="s">
        <v>257</v>
      </c>
      <c r="E1055" s="56">
        <v>36500</v>
      </c>
    </row>
    <row r="1056" spans="1:5" x14ac:dyDescent="0.25">
      <c r="A1056" s="20">
        <v>10023007</v>
      </c>
      <c r="B1056" s="35" t="s">
        <v>421</v>
      </c>
      <c r="C1056" s="21">
        <v>5434</v>
      </c>
      <c r="D1056" s="3" t="s">
        <v>203</v>
      </c>
      <c r="E1056" s="56">
        <v>2700</v>
      </c>
    </row>
    <row r="1057" spans="1:5" x14ac:dyDescent="0.25">
      <c r="A1057" s="20">
        <v>10023007</v>
      </c>
      <c r="B1057" s="35" t="s">
        <v>421</v>
      </c>
      <c r="C1057" s="21">
        <v>5436</v>
      </c>
      <c r="D1057" s="3" t="s">
        <v>202</v>
      </c>
      <c r="E1057" s="56">
        <v>3200</v>
      </c>
    </row>
    <row r="1058" spans="1:5" x14ac:dyDescent="0.25">
      <c r="A1058" s="20">
        <v>10023007</v>
      </c>
      <c r="B1058" s="35" t="s">
        <v>421</v>
      </c>
      <c r="C1058" s="21">
        <v>6130</v>
      </c>
      <c r="D1058" s="3" t="s">
        <v>252</v>
      </c>
      <c r="E1058" s="56">
        <v>30000</v>
      </c>
    </row>
    <row r="1059" spans="1:5" x14ac:dyDescent="0.25">
      <c r="A1059" s="20">
        <v>10023008</v>
      </c>
      <c r="B1059" s="35" t="s">
        <v>421</v>
      </c>
      <c r="C1059" s="21">
        <v>5110</v>
      </c>
      <c r="D1059" s="3" t="s">
        <v>233</v>
      </c>
      <c r="E1059" s="56">
        <v>1351900</v>
      </c>
    </row>
    <row r="1060" spans="1:5" x14ac:dyDescent="0.25">
      <c r="A1060" s="20">
        <v>10023008</v>
      </c>
      <c r="B1060" s="35" t="s">
        <v>421</v>
      </c>
      <c r="C1060" s="21">
        <v>5119</v>
      </c>
      <c r="D1060" s="3" t="s">
        <v>231</v>
      </c>
      <c r="E1060" s="56">
        <v>176600</v>
      </c>
    </row>
    <row r="1061" spans="1:5" x14ac:dyDescent="0.25">
      <c r="A1061" s="20">
        <v>10023008</v>
      </c>
      <c r="B1061" s="35" t="s">
        <v>421</v>
      </c>
      <c r="C1061" s="21">
        <v>5140</v>
      </c>
      <c r="D1061" s="3" t="s">
        <v>230</v>
      </c>
      <c r="E1061" s="56">
        <v>25100</v>
      </c>
    </row>
    <row r="1062" spans="1:5" x14ac:dyDescent="0.25">
      <c r="A1062" s="20">
        <v>10023008</v>
      </c>
      <c r="B1062" s="35" t="s">
        <v>421</v>
      </c>
      <c r="C1062" s="21">
        <v>5163</v>
      </c>
      <c r="D1062" s="3" t="s">
        <v>229</v>
      </c>
      <c r="E1062" s="56">
        <v>112600</v>
      </c>
    </row>
    <row r="1063" spans="1:5" x14ac:dyDescent="0.25">
      <c r="A1063" s="20">
        <v>10023008</v>
      </c>
      <c r="B1063" s="35" t="s">
        <v>421</v>
      </c>
      <c r="C1063" s="21">
        <v>5165</v>
      </c>
      <c r="D1063" s="3" t="s">
        <v>228</v>
      </c>
      <c r="E1063" s="56">
        <v>340900</v>
      </c>
    </row>
    <row r="1064" spans="1:5" x14ac:dyDescent="0.25">
      <c r="A1064" s="20">
        <v>10023008</v>
      </c>
      <c r="B1064" s="35" t="s">
        <v>421</v>
      </c>
      <c r="C1064" s="21">
        <v>5167</v>
      </c>
      <c r="D1064" s="3" t="s">
        <v>227</v>
      </c>
      <c r="E1064" s="56">
        <v>272900</v>
      </c>
    </row>
    <row r="1065" spans="1:5" x14ac:dyDescent="0.25">
      <c r="A1065" s="20">
        <v>10023008</v>
      </c>
      <c r="B1065" s="35" t="s">
        <v>421</v>
      </c>
      <c r="C1065" s="21">
        <v>5171</v>
      </c>
      <c r="D1065" s="3" t="s">
        <v>226</v>
      </c>
      <c r="E1065" s="56">
        <v>12900</v>
      </c>
    </row>
    <row r="1066" spans="1:5" x14ac:dyDescent="0.25">
      <c r="A1066" s="20">
        <v>10023008</v>
      </c>
      <c r="B1066" s="35" t="s">
        <v>421</v>
      </c>
      <c r="C1066" s="21">
        <v>5172</v>
      </c>
      <c r="D1066" s="3" t="s">
        <v>225</v>
      </c>
      <c r="E1066" s="56">
        <v>3000</v>
      </c>
    </row>
    <row r="1067" spans="1:5" x14ac:dyDescent="0.25">
      <c r="A1067" s="20">
        <v>10023008</v>
      </c>
      <c r="B1067" s="35" t="s">
        <v>421</v>
      </c>
      <c r="C1067" s="21">
        <v>5209</v>
      </c>
      <c r="D1067" s="3" t="s">
        <v>224</v>
      </c>
      <c r="E1067" s="56">
        <v>1100</v>
      </c>
    </row>
    <row r="1068" spans="1:5" x14ac:dyDescent="0.25">
      <c r="A1068" s="20">
        <v>10023008</v>
      </c>
      <c r="B1068" s="35" t="s">
        <v>421</v>
      </c>
      <c r="C1068" s="21">
        <v>5214</v>
      </c>
      <c r="D1068" s="3" t="s">
        <v>241</v>
      </c>
      <c r="E1068" s="56">
        <v>400000</v>
      </c>
    </row>
    <row r="1069" spans="1:5" x14ac:dyDescent="0.25">
      <c r="A1069" s="20">
        <v>10023008</v>
      </c>
      <c r="B1069" s="35" t="s">
        <v>421</v>
      </c>
      <c r="C1069" s="21">
        <v>5238</v>
      </c>
      <c r="D1069" s="3" t="s">
        <v>317</v>
      </c>
      <c r="E1069" s="56">
        <v>10000</v>
      </c>
    </row>
    <row r="1070" spans="1:5" x14ac:dyDescent="0.25">
      <c r="A1070" s="20">
        <v>10023008</v>
      </c>
      <c r="B1070" s="35" t="s">
        <v>421</v>
      </c>
      <c r="C1070" s="21">
        <v>5283</v>
      </c>
      <c r="D1070" s="3" t="s">
        <v>221</v>
      </c>
      <c r="E1070" s="56">
        <v>43400</v>
      </c>
    </row>
    <row r="1071" spans="1:5" x14ac:dyDescent="0.25">
      <c r="A1071" s="20">
        <v>10023008</v>
      </c>
      <c r="B1071" s="35" t="s">
        <v>421</v>
      </c>
      <c r="C1071" s="21">
        <v>5287</v>
      </c>
      <c r="D1071" s="3" t="s">
        <v>219</v>
      </c>
      <c r="E1071" s="56">
        <v>15000</v>
      </c>
    </row>
    <row r="1072" spans="1:5" x14ac:dyDescent="0.25">
      <c r="A1072" s="20">
        <v>10023008</v>
      </c>
      <c r="B1072" s="35" t="s">
        <v>421</v>
      </c>
      <c r="C1072" s="21">
        <v>5307</v>
      </c>
      <c r="D1072" s="3" t="s">
        <v>218</v>
      </c>
      <c r="E1072" s="56">
        <v>1500</v>
      </c>
    </row>
    <row r="1073" spans="1:5" x14ac:dyDescent="0.25">
      <c r="A1073" s="20">
        <v>10023008</v>
      </c>
      <c r="B1073" s="35" t="s">
        <v>421</v>
      </c>
      <c r="C1073" s="21">
        <v>5314</v>
      </c>
      <c r="D1073" s="3" t="s">
        <v>215</v>
      </c>
      <c r="E1073" s="56">
        <v>25000</v>
      </c>
    </row>
    <row r="1074" spans="1:5" x14ac:dyDescent="0.25">
      <c r="A1074" s="20">
        <v>10023008</v>
      </c>
      <c r="B1074" s="35" t="s">
        <v>421</v>
      </c>
      <c r="C1074" s="21">
        <v>5316</v>
      </c>
      <c r="D1074" s="3" t="s">
        <v>213</v>
      </c>
      <c r="E1074" s="56">
        <v>1500</v>
      </c>
    </row>
    <row r="1075" spans="1:5" x14ac:dyDescent="0.25">
      <c r="A1075" s="20">
        <v>10023008</v>
      </c>
      <c r="B1075" s="35" t="s">
        <v>421</v>
      </c>
      <c r="C1075" s="21">
        <v>5321</v>
      </c>
      <c r="D1075" s="3" t="s">
        <v>262</v>
      </c>
      <c r="E1075" s="56">
        <v>30000</v>
      </c>
    </row>
    <row r="1076" spans="1:5" x14ac:dyDescent="0.25">
      <c r="A1076" s="20">
        <v>10023008</v>
      </c>
      <c r="B1076" s="35" t="s">
        <v>421</v>
      </c>
      <c r="C1076" s="21">
        <v>5324</v>
      </c>
      <c r="D1076" s="3" t="s">
        <v>245</v>
      </c>
      <c r="E1076" s="56">
        <v>35000</v>
      </c>
    </row>
    <row r="1077" spans="1:5" x14ac:dyDescent="0.25">
      <c r="A1077" s="20">
        <v>10023008</v>
      </c>
      <c r="B1077" s="35" t="s">
        <v>421</v>
      </c>
      <c r="C1077" s="21">
        <v>5326</v>
      </c>
      <c r="D1077" s="3" t="s">
        <v>261</v>
      </c>
      <c r="E1077" s="56">
        <v>36500</v>
      </c>
    </row>
    <row r="1078" spans="1:5" x14ac:dyDescent="0.25">
      <c r="A1078" s="20">
        <v>10023008</v>
      </c>
      <c r="B1078" s="35" t="s">
        <v>421</v>
      </c>
      <c r="C1078" s="21">
        <v>5334</v>
      </c>
      <c r="D1078" s="3" t="s">
        <v>211</v>
      </c>
      <c r="E1078" s="56">
        <v>11000</v>
      </c>
    </row>
    <row r="1079" spans="1:5" x14ac:dyDescent="0.25">
      <c r="A1079" s="20">
        <v>10023008</v>
      </c>
      <c r="B1079" s="35" t="s">
        <v>421</v>
      </c>
      <c r="C1079" s="21">
        <v>5336</v>
      </c>
      <c r="D1079" s="3" t="s">
        <v>210</v>
      </c>
      <c r="E1079" s="56">
        <v>5000</v>
      </c>
    </row>
    <row r="1080" spans="1:5" x14ac:dyDescent="0.25">
      <c r="A1080" s="20">
        <v>10023008</v>
      </c>
      <c r="B1080" s="35" t="s">
        <v>421</v>
      </c>
      <c r="C1080" s="21">
        <v>5388</v>
      </c>
      <c r="D1080" s="3" t="s">
        <v>243</v>
      </c>
      <c r="E1080" s="56">
        <v>204200</v>
      </c>
    </row>
    <row r="1081" spans="1:5" x14ac:dyDescent="0.25">
      <c r="A1081" s="20">
        <v>10023008</v>
      </c>
      <c r="B1081" s="35" t="s">
        <v>421</v>
      </c>
      <c r="C1081" s="21">
        <v>5390</v>
      </c>
      <c r="D1081" s="3" t="s">
        <v>259</v>
      </c>
      <c r="E1081" s="56">
        <v>92500</v>
      </c>
    </row>
    <row r="1082" spans="1:5" x14ac:dyDescent="0.25">
      <c r="A1082" s="20">
        <v>10023008</v>
      </c>
      <c r="B1082" s="35" t="s">
        <v>421</v>
      </c>
      <c r="C1082" s="21">
        <v>5414</v>
      </c>
      <c r="D1082" s="3" t="s">
        <v>276</v>
      </c>
      <c r="E1082" s="56">
        <v>100</v>
      </c>
    </row>
    <row r="1083" spans="1:5" x14ac:dyDescent="0.25">
      <c r="A1083" s="20">
        <v>10023008</v>
      </c>
      <c r="B1083" s="35" t="s">
        <v>421</v>
      </c>
      <c r="C1083" s="21">
        <v>5421</v>
      </c>
      <c r="D1083" s="3" t="s">
        <v>235</v>
      </c>
      <c r="E1083" s="56">
        <v>900</v>
      </c>
    </row>
    <row r="1084" spans="1:5" x14ac:dyDescent="0.25">
      <c r="A1084" s="20">
        <v>10023008</v>
      </c>
      <c r="B1084" s="35" t="s">
        <v>421</v>
      </c>
      <c r="C1084" s="21">
        <v>5434</v>
      </c>
      <c r="D1084" s="3" t="s">
        <v>203</v>
      </c>
      <c r="E1084" s="56">
        <v>7900</v>
      </c>
    </row>
    <row r="1085" spans="1:5" x14ac:dyDescent="0.25">
      <c r="A1085" s="20">
        <v>10023008</v>
      </c>
      <c r="B1085" s="35" t="s">
        <v>421</v>
      </c>
      <c r="C1085" s="21">
        <v>5436</v>
      </c>
      <c r="D1085" s="3" t="s">
        <v>202</v>
      </c>
      <c r="E1085" s="56">
        <v>2300</v>
      </c>
    </row>
    <row r="1086" spans="1:5" x14ac:dyDescent="0.25">
      <c r="A1086" s="31" t="s">
        <v>422</v>
      </c>
      <c r="B1086" s="37"/>
      <c r="C1086" s="37"/>
      <c r="D1086" s="37"/>
      <c r="E1086" s="10">
        <f>SUM(E873:E1085)</f>
        <v>20103300</v>
      </c>
    </row>
    <row r="1087" spans="1:5" x14ac:dyDescent="0.25">
      <c r="A1087" s="20">
        <v>10024000</v>
      </c>
      <c r="B1087" s="35" t="s">
        <v>423</v>
      </c>
      <c r="C1087" s="21">
        <v>5110</v>
      </c>
      <c r="D1087" s="3" t="s">
        <v>233</v>
      </c>
      <c r="E1087" s="56">
        <v>1308800</v>
      </c>
    </row>
    <row r="1088" spans="1:5" x14ac:dyDescent="0.25">
      <c r="A1088" s="20">
        <v>10024000</v>
      </c>
      <c r="B1088" s="35" t="s">
        <v>423</v>
      </c>
      <c r="C1088" s="21">
        <v>5119</v>
      </c>
      <c r="D1088" s="3" t="s">
        <v>231</v>
      </c>
      <c r="E1088" s="56">
        <v>5800</v>
      </c>
    </row>
    <row r="1089" spans="1:5" x14ac:dyDescent="0.25">
      <c r="A1089" s="20">
        <v>10024000</v>
      </c>
      <c r="B1089" s="35" t="s">
        <v>423</v>
      </c>
      <c r="C1089" s="21">
        <v>5132</v>
      </c>
      <c r="D1089" s="3" t="s">
        <v>280</v>
      </c>
      <c r="E1089" s="56">
        <v>5400</v>
      </c>
    </row>
    <row r="1090" spans="1:5" x14ac:dyDescent="0.25">
      <c r="A1090" s="20">
        <v>10024000</v>
      </c>
      <c r="B1090" s="35" t="s">
        <v>423</v>
      </c>
      <c r="C1090" s="21">
        <v>5136</v>
      </c>
      <c r="D1090" s="3" t="s">
        <v>323</v>
      </c>
      <c r="E1090" s="56">
        <v>1200</v>
      </c>
    </row>
    <row r="1091" spans="1:5" x14ac:dyDescent="0.25">
      <c r="A1091" s="20">
        <v>10024000</v>
      </c>
      <c r="B1091" s="35" t="s">
        <v>423</v>
      </c>
      <c r="C1091" s="21">
        <v>5140</v>
      </c>
      <c r="D1091" s="3" t="s">
        <v>230</v>
      </c>
      <c r="E1091" s="56">
        <v>7500</v>
      </c>
    </row>
    <row r="1092" spans="1:5" x14ac:dyDescent="0.25">
      <c r="A1092" s="20">
        <v>10024000</v>
      </c>
      <c r="B1092" s="35" t="s">
        <v>423</v>
      </c>
      <c r="C1092" s="21">
        <v>5163</v>
      </c>
      <c r="D1092" s="3" t="s">
        <v>229</v>
      </c>
      <c r="E1092" s="56">
        <v>92000</v>
      </c>
    </row>
    <row r="1093" spans="1:5" x14ac:dyDescent="0.25">
      <c r="A1093" s="20">
        <v>10024000</v>
      </c>
      <c r="B1093" s="35" t="s">
        <v>423</v>
      </c>
      <c r="C1093" s="21">
        <v>5165</v>
      </c>
      <c r="D1093" s="3" t="s">
        <v>228</v>
      </c>
      <c r="E1093" s="56">
        <v>171100</v>
      </c>
    </row>
    <row r="1094" spans="1:5" x14ac:dyDescent="0.25">
      <c r="A1094" s="20">
        <v>10024000</v>
      </c>
      <c r="B1094" s="35" t="s">
        <v>423</v>
      </c>
      <c r="C1094" s="21">
        <v>5167</v>
      </c>
      <c r="D1094" s="3" t="s">
        <v>227</v>
      </c>
      <c r="E1094" s="56">
        <v>219600</v>
      </c>
    </row>
    <row r="1095" spans="1:5" x14ac:dyDescent="0.25">
      <c r="A1095" s="20">
        <v>10024000</v>
      </c>
      <c r="B1095" s="35" t="s">
        <v>423</v>
      </c>
      <c r="C1095" s="21">
        <v>5171</v>
      </c>
      <c r="D1095" s="3" t="s">
        <v>226</v>
      </c>
      <c r="E1095" s="56">
        <v>1400</v>
      </c>
    </row>
    <row r="1096" spans="1:5" x14ac:dyDescent="0.25">
      <c r="A1096" s="20">
        <v>10024000</v>
      </c>
      <c r="B1096" s="35" t="s">
        <v>423</v>
      </c>
      <c r="C1096" s="21">
        <v>5172</v>
      </c>
      <c r="D1096" s="3" t="s">
        <v>225</v>
      </c>
      <c r="E1096" s="56">
        <v>1700</v>
      </c>
    </row>
    <row r="1097" spans="1:5" x14ac:dyDescent="0.25">
      <c r="A1097" s="20">
        <v>10024000</v>
      </c>
      <c r="B1097" s="35" t="s">
        <v>423</v>
      </c>
      <c r="C1097" s="21">
        <v>5209</v>
      </c>
      <c r="D1097" s="3" t="s">
        <v>224</v>
      </c>
      <c r="E1097" s="56">
        <v>1600</v>
      </c>
    </row>
    <row r="1098" spans="1:5" x14ac:dyDescent="0.25">
      <c r="A1098" s="20">
        <v>10024000</v>
      </c>
      <c r="B1098" s="35" t="s">
        <v>423</v>
      </c>
      <c r="C1098" s="21">
        <v>5210</v>
      </c>
      <c r="D1098" s="3" t="s">
        <v>269</v>
      </c>
      <c r="E1098" s="56">
        <v>8000</v>
      </c>
    </row>
    <row r="1099" spans="1:5" x14ac:dyDescent="0.25">
      <c r="A1099" s="20">
        <v>10024000</v>
      </c>
      <c r="B1099" s="35" t="s">
        <v>423</v>
      </c>
      <c r="C1099" s="21">
        <v>5212</v>
      </c>
      <c r="D1099" s="3" t="s">
        <v>267</v>
      </c>
      <c r="E1099" s="56">
        <v>0</v>
      </c>
    </row>
    <row r="1100" spans="1:5" x14ac:dyDescent="0.25">
      <c r="A1100" s="20">
        <v>10024000</v>
      </c>
      <c r="B1100" s="35" t="s">
        <v>423</v>
      </c>
      <c r="C1100" s="21">
        <v>5216</v>
      </c>
      <c r="D1100" s="3" t="s">
        <v>238</v>
      </c>
      <c r="E1100" s="56">
        <v>15000</v>
      </c>
    </row>
    <row r="1101" spans="1:5" x14ac:dyDescent="0.25">
      <c r="A1101" s="20">
        <v>10024000</v>
      </c>
      <c r="B1101" s="35" t="s">
        <v>423</v>
      </c>
      <c r="C1101" s="21">
        <v>5223</v>
      </c>
      <c r="D1101" s="3" t="s">
        <v>237</v>
      </c>
      <c r="E1101" s="56">
        <v>0</v>
      </c>
    </row>
    <row r="1102" spans="1:5" x14ac:dyDescent="0.25">
      <c r="A1102" s="20">
        <v>10024000</v>
      </c>
      <c r="B1102" s="35" t="s">
        <v>423</v>
      </c>
      <c r="C1102" s="21">
        <v>5227</v>
      </c>
      <c r="D1102" s="3" t="s">
        <v>337</v>
      </c>
      <c r="E1102" s="56">
        <v>10000</v>
      </c>
    </row>
    <row r="1103" spans="1:5" x14ac:dyDescent="0.25">
      <c r="A1103" s="20">
        <v>10024000</v>
      </c>
      <c r="B1103" s="35" t="s">
        <v>423</v>
      </c>
      <c r="C1103" s="21">
        <v>5230</v>
      </c>
      <c r="D1103" s="3" t="s">
        <v>247</v>
      </c>
      <c r="E1103" s="56">
        <v>1100</v>
      </c>
    </row>
    <row r="1104" spans="1:5" x14ac:dyDescent="0.25">
      <c r="A1104" s="20">
        <v>10024000</v>
      </c>
      <c r="B1104" s="35" t="s">
        <v>423</v>
      </c>
      <c r="C1104" s="21">
        <v>5235</v>
      </c>
      <c r="D1104" s="3" t="s">
        <v>222</v>
      </c>
      <c r="E1104" s="56">
        <v>3100</v>
      </c>
    </row>
    <row r="1105" spans="1:5" x14ac:dyDescent="0.25">
      <c r="A1105" s="20">
        <v>10024000</v>
      </c>
      <c r="B1105" s="35" t="s">
        <v>423</v>
      </c>
      <c r="C1105" s="21">
        <v>5283</v>
      </c>
      <c r="D1105" s="3" t="s">
        <v>221</v>
      </c>
      <c r="E1105" s="56">
        <v>2000</v>
      </c>
    </row>
    <row r="1106" spans="1:5" x14ac:dyDescent="0.25">
      <c r="A1106" s="20">
        <v>10024000</v>
      </c>
      <c r="B1106" s="35" t="s">
        <v>423</v>
      </c>
      <c r="C1106" s="21">
        <v>5305</v>
      </c>
      <c r="D1106" s="3" t="s">
        <v>264</v>
      </c>
      <c r="E1106" s="56">
        <v>2000</v>
      </c>
    </row>
    <row r="1107" spans="1:5" x14ac:dyDescent="0.25">
      <c r="A1107" s="20">
        <v>10024000</v>
      </c>
      <c r="B1107" s="35" t="s">
        <v>423</v>
      </c>
      <c r="C1107" s="21">
        <v>5307</v>
      </c>
      <c r="D1107" s="3" t="s">
        <v>218</v>
      </c>
      <c r="E1107" s="56">
        <v>5000</v>
      </c>
    </row>
    <row r="1108" spans="1:5" x14ac:dyDescent="0.25">
      <c r="A1108" s="20">
        <v>10024000</v>
      </c>
      <c r="B1108" s="35" t="s">
        <v>423</v>
      </c>
      <c r="C1108" s="21">
        <v>5314</v>
      </c>
      <c r="D1108" s="3" t="s">
        <v>215</v>
      </c>
      <c r="E1108" s="56">
        <v>1500</v>
      </c>
    </row>
    <row r="1109" spans="1:5" x14ac:dyDescent="0.25">
      <c r="A1109" s="20">
        <v>10024000</v>
      </c>
      <c r="B1109" s="35" t="s">
        <v>423</v>
      </c>
      <c r="C1109" s="21">
        <v>5316</v>
      </c>
      <c r="D1109" s="3" t="s">
        <v>213</v>
      </c>
      <c r="E1109" s="56">
        <v>14800</v>
      </c>
    </row>
    <row r="1110" spans="1:5" x14ac:dyDescent="0.25">
      <c r="A1110" s="20">
        <v>10024000</v>
      </c>
      <c r="B1110" s="35" t="s">
        <v>423</v>
      </c>
      <c r="C1110" s="21">
        <v>5318</v>
      </c>
      <c r="D1110" s="3" t="s">
        <v>236</v>
      </c>
      <c r="E1110" s="56">
        <v>300</v>
      </c>
    </row>
    <row r="1111" spans="1:5" x14ac:dyDescent="0.25">
      <c r="A1111" s="20">
        <v>10024000</v>
      </c>
      <c r="B1111" s="35" t="s">
        <v>423</v>
      </c>
      <c r="C1111" s="21">
        <v>5330</v>
      </c>
      <c r="D1111" s="3" t="s">
        <v>212</v>
      </c>
      <c r="E1111" s="56">
        <v>500</v>
      </c>
    </row>
    <row r="1112" spans="1:5" x14ac:dyDescent="0.25">
      <c r="A1112" s="20">
        <v>10024000</v>
      </c>
      <c r="B1112" s="35" t="s">
        <v>423</v>
      </c>
      <c r="C1112" s="21">
        <v>5349</v>
      </c>
      <c r="D1112" s="3" t="s">
        <v>336</v>
      </c>
      <c r="E1112" s="56">
        <v>35200</v>
      </c>
    </row>
    <row r="1113" spans="1:5" x14ac:dyDescent="0.25">
      <c r="A1113" s="20">
        <v>10024000</v>
      </c>
      <c r="B1113" s="35" t="s">
        <v>423</v>
      </c>
      <c r="C1113" s="21">
        <v>5359</v>
      </c>
      <c r="D1113" s="3" t="s">
        <v>208</v>
      </c>
      <c r="E1113" s="56">
        <v>300</v>
      </c>
    </row>
    <row r="1114" spans="1:5" x14ac:dyDescent="0.25">
      <c r="A1114" s="20">
        <v>10024000</v>
      </c>
      <c r="B1114" s="35" t="s">
        <v>423</v>
      </c>
      <c r="C1114" s="21">
        <v>5402</v>
      </c>
      <c r="D1114" s="3" t="s">
        <v>258</v>
      </c>
      <c r="E1114" s="56">
        <v>500</v>
      </c>
    </row>
    <row r="1115" spans="1:5" x14ac:dyDescent="0.25">
      <c r="A1115" s="20">
        <v>10024000</v>
      </c>
      <c r="B1115" s="35" t="s">
        <v>423</v>
      </c>
      <c r="C1115" s="21">
        <v>5414</v>
      </c>
      <c r="D1115" s="3" t="s">
        <v>276</v>
      </c>
      <c r="E1115" s="56">
        <v>1200</v>
      </c>
    </row>
    <row r="1116" spans="1:5" x14ac:dyDescent="0.25">
      <c r="A1116" s="20">
        <v>10024000</v>
      </c>
      <c r="B1116" s="35" t="s">
        <v>423</v>
      </c>
      <c r="C1116" s="21">
        <v>5421</v>
      </c>
      <c r="D1116" s="3" t="s">
        <v>235</v>
      </c>
      <c r="E1116" s="56">
        <v>3200</v>
      </c>
    </row>
    <row r="1117" spans="1:5" x14ac:dyDescent="0.25">
      <c r="A1117" s="20">
        <v>10024000</v>
      </c>
      <c r="B1117" s="35" t="s">
        <v>423</v>
      </c>
      <c r="C1117" s="21">
        <v>5433</v>
      </c>
      <c r="D1117" s="3" t="s">
        <v>335</v>
      </c>
      <c r="E1117" s="56">
        <v>135000</v>
      </c>
    </row>
    <row r="1118" spans="1:5" x14ac:dyDescent="0.25">
      <c r="A1118" s="20">
        <v>10024000</v>
      </c>
      <c r="B1118" s="35" t="s">
        <v>423</v>
      </c>
      <c r="C1118" s="21">
        <v>5434</v>
      </c>
      <c r="D1118" s="3" t="s">
        <v>203</v>
      </c>
      <c r="E1118" s="56">
        <v>35000</v>
      </c>
    </row>
    <row r="1119" spans="1:5" x14ac:dyDescent="0.25">
      <c r="A1119" s="20">
        <v>10024000</v>
      </c>
      <c r="B1119" s="35" t="s">
        <v>423</v>
      </c>
      <c r="C1119" s="21">
        <v>5436</v>
      </c>
      <c r="D1119" s="3" t="s">
        <v>202</v>
      </c>
      <c r="E1119" s="56">
        <v>15000</v>
      </c>
    </row>
    <row r="1120" spans="1:5" x14ac:dyDescent="0.25">
      <c r="A1120" s="31" t="s">
        <v>424</v>
      </c>
      <c r="B1120" s="37"/>
      <c r="C1120" s="37"/>
      <c r="D1120" s="37"/>
      <c r="E1120" s="10">
        <f>SUM(E1087:E1119)</f>
        <v>2104800</v>
      </c>
    </row>
    <row r="1121" spans="1:5" x14ac:dyDescent="0.25">
      <c r="A1121" s="20">
        <v>10027000</v>
      </c>
      <c r="B1121" s="35" t="s">
        <v>425</v>
      </c>
      <c r="C1121" s="21">
        <v>5110</v>
      </c>
      <c r="D1121" s="3" t="s">
        <v>233</v>
      </c>
      <c r="E1121" s="56">
        <v>61800</v>
      </c>
    </row>
    <row r="1122" spans="1:5" x14ac:dyDescent="0.25">
      <c r="A1122" s="20">
        <v>10027000</v>
      </c>
      <c r="B1122" s="35" t="s">
        <v>425</v>
      </c>
      <c r="C1122" s="21">
        <v>5140</v>
      </c>
      <c r="D1122" s="3" t="s">
        <v>230</v>
      </c>
      <c r="E1122" s="56">
        <v>700</v>
      </c>
    </row>
    <row r="1123" spans="1:5" x14ac:dyDescent="0.25">
      <c r="A1123" s="20">
        <v>10027000</v>
      </c>
      <c r="B1123" s="35" t="s">
        <v>425</v>
      </c>
      <c r="C1123" s="21">
        <v>5163</v>
      </c>
      <c r="D1123" s="3" t="s">
        <v>229</v>
      </c>
      <c r="E1123" s="56">
        <v>4400</v>
      </c>
    </row>
    <row r="1124" spans="1:5" x14ac:dyDescent="0.25">
      <c r="A1124" s="20">
        <v>10027000</v>
      </c>
      <c r="B1124" s="35" t="s">
        <v>425</v>
      </c>
      <c r="C1124" s="21">
        <v>5165</v>
      </c>
      <c r="D1124" s="3" t="s">
        <v>228</v>
      </c>
      <c r="E1124" s="56">
        <v>14300</v>
      </c>
    </row>
    <row r="1125" spans="1:5" x14ac:dyDescent="0.25">
      <c r="A1125" s="20">
        <v>10027000</v>
      </c>
      <c r="B1125" s="35" t="s">
        <v>425</v>
      </c>
      <c r="C1125" s="21">
        <v>5167</v>
      </c>
      <c r="D1125" s="3" t="s">
        <v>227</v>
      </c>
      <c r="E1125" s="56">
        <v>10900</v>
      </c>
    </row>
    <row r="1126" spans="1:5" x14ac:dyDescent="0.25">
      <c r="A1126" s="20">
        <v>10027000</v>
      </c>
      <c r="B1126" s="35" t="s">
        <v>425</v>
      </c>
      <c r="C1126" s="21">
        <v>5171</v>
      </c>
      <c r="D1126" s="3" t="s">
        <v>226</v>
      </c>
      <c r="E1126" s="56">
        <v>100</v>
      </c>
    </row>
    <row r="1127" spans="1:5" x14ac:dyDescent="0.25">
      <c r="A1127" s="20">
        <v>10027000</v>
      </c>
      <c r="B1127" s="35" t="s">
        <v>425</v>
      </c>
      <c r="C1127" s="21">
        <v>5172</v>
      </c>
      <c r="D1127" s="3" t="s">
        <v>225</v>
      </c>
      <c r="E1127" s="56">
        <v>200</v>
      </c>
    </row>
    <row r="1128" spans="1:5" x14ac:dyDescent="0.25">
      <c r="A1128" s="20">
        <v>10027000</v>
      </c>
      <c r="B1128" s="35" t="s">
        <v>425</v>
      </c>
      <c r="C1128" s="21">
        <v>5209</v>
      </c>
      <c r="D1128" s="3" t="s">
        <v>224</v>
      </c>
      <c r="E1128" s="56">
        <v>33600</v>
      </c>
    </row>
    <row r="1129" spans="1:5" x14ac:dyDescent="0.25">
      <c r="A1129" s="20">
        <v>10027000</v>
      </c>
      <c r="B1129" s="35" t="s">
        <v>425</v>
      </c>
      <c r="C1129" s="21">
        <v>5211</v>
      </c>
      <c r="D1129" s="3" t="s">
        <v>268</v>
      </c>
      <c r="E1129" s="56">
        <v>0</v>
      </c>
    </row>
    <row r="1130" spans="1:5" x14ac:dyDescent="0.25">
      <c r="A1130" s="20">
        <v>10027000</v>
      </c>
      <c r="B1130" s="35" t="s">
        <v>425</v>
      </c>
      <c r="C1130" s="21">
        <v>5214</v>
      </c>
      <c r="D1130" s="3" t="s">
        <v>241</v>
      </c>
      <c r="E1130" s="56">
        <v>16000</v>
      </c>
    </row>
    <row r="1131" spans="1:5" x14ac:dyDescent="0.25">
      <c r="A1131" s="20">
        <v>10027000</v>
      </c>
      <c r="B1131" s="35" t="s">
        <v>425</v>
      </c>
      <c r="C1131" s="21">
        <v>5216</v>
      </c>
      <c r="D1131" s="3" t="s">
        <v>238</v>
      </c>
      <c r="E1131" s="56">
        <v>10000</v>
      </c>
    </row>
    <row r="1132" spans="1:5" x14ac:dyDescent="0.25">
      <c r="A1132" s="20">
        <v>10027000</v>
      </c>
      <c r="B1132" s="35" t="s">
        <v>425</v>
      </c>
      <c r="C1132" s="21">
        <v>5235</v>
      </c>
      <c r="D1132" s="3" t="s">
        <v>222</v>
      </c>
      <c r="E1132" s="56">
        <v>3100</v>
      </c>
    </row>
    <row r="1133" spans="1:5" x14ac:dyDescent="0.25">
      <c r="A1133" s="20">
        <v>10027000</v>
      </c>
      <c r="B1133" s="35" t="s">
        <v>425</v>
      </c>
      <c r="C1133" s="21">
        <v>5246</v>
      </c>
      <c r="D1133" s="3" t="s">
        <v>328</v>
      </c>
      <c r="E1133" s="56">
        <v>9000</v>
      </c>
    </row>
    <row r="1134" spans="1:5" x14ac:dyDescent="0.25">
      <c r="A1134" s="20">
        <v>10027000</v>
      </c>
      <c r="B1134" s="35" t="s">
        <v>425</v>
      </c>
      <c r="C1134" s="21">
        <v>5277</v>
      </c>
      <c r="D1134" s="3" t="s">
        <v>240</v>
      </c>
      <c r="E1134" s="56">
        <v>300</v>
      </c>
    </row>
    <row r="1135" spans="1:5" x14ac:dyDescent="0.25">
      <c r="A1135" s="20">
        <v>10027000</v>
      </c>
      <c r="B1135" s="35" t="s">
        <v>425</v>
      </c>
      <c r="C1135" s="21">
        <v>5305</v>
      </c>
      <c r="D1135" s="3" t="s">
        <v>264</v>
      </c>
      <c r="E1135" s="56">
        <v>8000</v>
      </c>
    </row>
    <row r="1136" spans="1:5" x14ac:dyDescent="0.25">
      <c r="A1136" s="20">
        <v>10027000</v>
      </c>
      <c r="B1136" s="35" t="s">
        <v>425</v>
      </c>
      <c r="C1136" s="21">
        <v>5307</v>
      </c>
      <c r="D1136" s="3" t="s">
        <v>218</v>
      </c>
      <c r="E1136" s="56">
        <v>8000</v>
      </c>
    </row>
    <row r="1137" spans="1:5" x14ac:dyDescent="0.25">
      <c r="A1137" s="20">
        <v>10027000</v>
      </c>
      <c r="B1137" s="35" t="s">
        <v>425</v>
      </c>
      <c r="C1137" s="21">
        <v>5316</v>
      </c>
      <c r="D1137" s="3" t="s">
        <v>213</v>
      </c>
      <c r="E1137" s="56">
        <v>25300</v>
      </c>
    </row>
    <row r="1138" spans="1:5" x14ac:dyDescent="0.25">
      <c r="A1138" s="20">
        <v>10027000</v>
      </c>
      <c r="B1138" s="35" t="s">
        <v>425</v>
      </c>
      <c r="C1138" s="21">
        <v>5359</v>
      </c>
      <c r="D1138" s="3" t="s">
        <v>208</v>
      </c>
      <c r="E1138" s="56">
        <v>500</v>
      </c>
    </row>
    <row r="1139" spans="1:5" x14ac:dyDescent="0.25">
      <c r="A1139" s="20">
        <v>10027000</v>
      </c>
      <c r="B1139" s="35" t="s">
        <v>425</v>
      </c>
      <c r="C1139" s="21">
        <v>5421</v>
      </c>
      <c r="D1139" s="3" t="s">
        <v>235</v>
      </c>
      <c r="E1139" s="56">
        <v>1400</v>
      </c>
    </row>
    <row r="1140" spans="1:5" x14ac:dyDescent="0.25">
      <c r="A1140" s="20">
        <v>10027000</v>
      </c>
      <c r="B1140" s="35" t="s">
        <v>425</v>
      </c>
      <c r="C1140" s="21">
        <v>5434</v>
      </c>
      <c r="D1140" s="3" t="s">
        <v>203</v>
      </c>
      <c r="E1140" s="56">
        <v>1000</v>
      </c>
    </row>
    <row r="1141" spans="1:5" x14ac:dyDescent="0.25">
      <c r="A1141" s="20">
        <v>10027000</v>
      </c>
      <c r="B1141" s="35" t="s">
        <v>425</v>
      </c>
      <c r="C1141" s="21">
        <v>5436</v>
      </c>
      <c r="D1141" s="3" t="s">
        <v>202</v>
      </c>
      <c r="E1141" s="56">
        <v>3000</v>
      </c>
    </row>
    <row r="1142" spans="1:5" x14ac:dyDescent="0.25">
      <c r="A1142" s="20">
        <v>10027001</v>
      </c>
      <c r="B1142" s="35" t="s">
        <v>425</v>
      </c>
      <c r="C1142" s="21">
        <v>5110</v>
      </c>
      <c r="D1142" s="3" t="s">
        <v>233</v>
      </c>
      <c r="E1142" s="56">
        <v>129600</v>
      </c>
    </row>
    <row r="1143" spans="1:5" x14ac:dyDescent="0.25">
      <c r="A1143" s="20">
        <v>10027001</v>
      </c>
      <c r="B1143" s="35" t="s">
        <v>425</v>
      </c>
      <c r="C1143" s="21">
        <v>5140</v>
      </c>
      <c r="D1143" s="3" t="s">
        <v>230</v>
      </c>
      <c r="E1143" s="56">
        <v>200</v>
      </c>
    </row>
    <row r="1144" spans="1:5" x14ac:dyDescent="0.25">
      <c r="A1144" s="20">
        <v>10027001</v>
      </c>
      <c r="B1144" s="35" t="s">
        <v>425</v>
      </c>
      <c r="C1144" s="21">
        <v>5163</v>
      </c>
      <c r="D1144" s="3" t="s">
        <v>229</v>
      </c>
      <c r="E1144" s="56">
        <v>9700</v>
      </c>
    </row>
    <row r="1145" spans="1:5" x14ac:dyDescent="0.25">
      <c r="A1145" s="20">
        <v>10027001</v>
      </c>
      <c r="B1145" s="35" t="s">
        <v>425</v>
      </c>
      <c r="C1145" s="21">
        <v>5165</v>
      </c>
      <c r="D1145" s="3" t="s">
        <v>228</v>
      </c>
      <c r="E1145" s="56">
        <v>28500</v>
      </c>
    </row>
    <row r="1146" spans="1:5" x14ac:dyDescent="0.25">
      <c r="A1146" s="20">
        <v>10027001</v>
      </c>
      <c r="B1146" s="35" t="s">
        <v>425</v>
      </c>
      <c r="C1146" s="21">
        <v>5167</v>
      </c>
      <c r="D1146" s="3" t="s">
        <v>227</v>
      </c>
      <c r="E1146" s="56">
        <v>22800</v>
      </c>
    </row>
    <row r="1147" spans="1:5" x14ac:dyDescent="0.25">
      <c r="A1147" s="20">
        <v>10027001</v>
      </c>
      <c r="B1147" s="35" t="s">
        <v>425</v>
      </c>
      <c r="C1147" s="21">
        <v>5171</v>
      </c>
      <c r="D1147" s="3" t="s">
        <v>226</v>
      </c>
      <c r="E1147" s="56">
        <v>200</v>
      </c>
    </row>
    <row r="1148" spans="1:5" x14ac:dyDescent="0.25">
      <c r="A1148" s="20">
        <v>10027001</v>
      </c>
      <c r="B1148" s="35" t="s">
        <v>425</v>
      </c>
      <c r="C1148" s="21">
        <v>5172</v>
      </c>
      <c r="D1148" s="3" t="s">
        <v>225</v>
      </c>
      <c r="E1148" s="56">
        <v>300</v>
      </c>
    </row>
    <row r="1149" spans="1:5" x14ac:dyDescent="0.25">
      <c r="A1149" s="20">
        <v>10027001</v>
      </c>
      <c r="B1149" s="35" t="s">
        <v>425</v>
      </c>
      <c r="C1149" s="21">
        <v>5209</v>
      </c>
      <c r="D1149" s="3" t="s">
        <v>224</v>
      </c>
      <c r="E1149" s="56">
        <v>0</v>
      </c>
    </row>
    <row r="1150" spans="1:5" x14ac:dyDescent="0.25">
      <c r="A1150" s="20">
        <v>10027001</v>
      </c>
      <c r="B1150" s="35" t="s">
        <v>425</v>
      </c>
      <c r="C1150" s="21">
        <v>5214</v>
      </c>
      <c r="D1150" s="3" t="s">
        <v>241</v>
      </c>
      <c r="E1150" s="56">
        <v>5500</v>
      </c>
    </row>
    <row r="1151" spans="1:5" x14ac:dyDescent="0.25">
      <c r="A1151" s="20">
        <v>10027001</v>
      </c>
      <c r="B1151" s="35" t="s">
        <v>425</v>
      </c>
      <c r="C1151" s="21">
        <v>5216</v>
      </c>
      <c r="D1151" s="3" t="s">
        <v>238</v>
      </c>
      <c r="E1151" s="56">
        <v>52000</v>
      </c>
    </row>
    <row r="1152" spans="1:5" x14ac:dyDescent="0.25">
      <c r="A1152" s="20">
        <v>10027001</v>
      </c>
      <c r="B1152" s="35" t="s">
        <v>425</v>
      </c>
      <c r="C1152" s="21">
        <v>5421</v>
      </c>
      <c r="D1152" s="3" t="s">
        <v>235</v>
      </c>
      <c r="E1152" s="56">
        <v>3000</v>
      </c>
    </row>
    <row r="1153" spans="1:5" x14ac:dyDescent="0.25">
      <c r="A1153" s="20">
        <v>10027001</v>
      </c>
      <c r="B1153" s="35" t="s">
        <v>425</v>
      </c>
      <c r="C1153" s="21">
        <v>5434</v>
      </c>
      <c r="D1153" s="3" t="s">
        <v>203</v>
      </c>
      <c r="E1153" s="56">
        <v>1000</v>
      </c>
    </row>
    <row r="1154" spans="1:5" x14ac:dyDescent="0.25">
      <c r="A1154" s="20">
        <v>10027001</v>
      </c>
      <c r="B1154" s="35" t="s">
        <v>425</v>
      </c>
      <c r="C1154" s="21">
        <v>5436</v>
      </c>
      <c r="D1154" s="3" t="s">
        <v>202</v>
      </c>
      <c r="E1154" s="56">
        <v>3000</v>
      </c>
    </row>
    <row r="1155" spans="1:5" x14ac:dyDescent="0.25">
      <c r="A1155" s="20">
        <v>10027001</v>
      </c>
      <c r="B1155" s="35" t="s">
        <v>425</v>
      </c>
      <c r="C1155" s="21">
        <v>5470</v>
      </c>
      <c r="D1155" s="3" t="s">
        <v>253</v>
      </c>
      <c r="E1155" s="56">
        <v>2845300</v>
      </c>
    </row>
    <row r="1156" spans="1:5" x14ac:dyDescent="0.25">
      <c r="A1156" s="20">
        <v>10027001</v>
      </c>
      <c r="B1156" s="35" t="s">
        <v>425</v>
      </c>
      <c r="C1156" s="21">
        <v>5470</v>
      </c>
      <c r="D1156" s="3" t="s">
        <v>253</v>
      </c>
      <c r="E1156" s="56">
        <v>0</v>
      </c>
    </row>
    <row r="1157" spans="1:5" x14ac:dyDescent="0.25">
      <c r="A1157" s="20">
        <v>10027001</v>
      </c>
      <c r="B1157" s="35" t="s">
        <v>425</v>
      </c>
      <c r="C1157" s="21">
        <v>5470</v>
      </c>
      <c r="D1157" s="3" t="s">
        <v>253</v>
      </c>
      <c r="E1157" s="56">
        <v>0</v>
      </c>
    </row>
    <row r="1158" spans="1:5" x14ac:dyDescent="0.25">
      <c r="A1158" s="20">
        <v>10027002</v>
      </c>
      <c r="B1158" s="35" t="s">
        <v>425</v>
      </c>
      <c r="C1158" s="21">
        <v>5110</v>
      </c>
      <c r="D1158" s="3" t="s">
        <v>233</v>
      </c>
      <c r="E1158" s="56">
        <v>659300</v>
      </c>
    </row>
    <row r="1159" spans="1:5" x14ac:dyDescent="0.25">
      <c r="A1159" s="20">
        <v>10027002</v>
      </c>
      <c r="B1159" s="35" t="s">
        <v>425</v>
      </c>
      <c r="C1159" s="21">
        <v>5119</v>
      </c>
      <c r="D1159" s="3" t="s">
        <v>231</v>
      </c>
      <c r="E1159" s="56">
        <v>1200</v>
      </c>
    </row>
    <row r="1160" spans="1:5" x14ac:dyDescent="0.25">
      <c r="A1160" s="20">
        <v>10027002</v>
      </c>
      <c r="B1160" s="35" t="s">
        <v>425</v>
      </c>
      <c r="C1160" s="21">
        <v>5140</v>
      </c>
      <c r="D1160" s="3" t="s">
        <v>230</v>
      </c>
      <c r="E1160" s="56">
        <v>2900</v>
      </c>
    </row>
    <row r="1161" spans="1:5" x14ac:dyDescent="0.25">
      <c r="A1161" s="20">
        <v>10027002</v>
      </c>
      <c r="B1161" s="35" t="s">
        <v>425</v>
      </c>
      <c r="C1161" s="21">
        <v>5163</v>
      </c>
      <c r="D1161" s="3" t="s">
        <v>229</v>
      </c>
      <c r="E1161" s="56">
        <v>48000</v>
      </c>
    </row>
    <row r="1162" spans="1:5" x14ac:dyDescent="0.25">
      <c r="A1162" s="20">
        <v>10027002</v>
      </c>
      <c r="B1162" s="35" t="s">
        <v>425</v>
      </c>
      <c r="C1162" s="21">
        <v>5165</v>
      </c>
      <c r="D1162" s="3" t="s">
        <v>228</v>
      </c>
      <c r="E1162" s="56">
        <v>71200</v>
      </c>
    </row>
    <row r="1163" spans="1:5" x14ac:dyDescent="0.25">
      <c r="A1163" s="20">
        <v>10027002</v>
      </c>
      <c r="B1163" s="35" t="s">
        <v>425</v>
      </c>
      <c r="C1163" s="21">
        <v>5167</v>
      </c>
      <c r="D1163" s="3" t="s">
        <v>227</v>
      </c>
      <c r="E1163" s="56">
        <v>116500</v>
      </c>
    </row>
    <row r="1164" spans="1:5" x14ac:dyDescent="0.25">
      <c r="A1164" s="20">
        <v>10027002</v>
      </c>
      <c r="B1164" s="35" t="s">
        <v>425</v>
      </c>
      <c r="C1164" s="21">
        <v>5171</v>
      </c>
      <c r="D1164" s="3" t="s">
        <v>226</v>
      </c>
      <c r="E1164" s="56">
        <v>1100</v>
      </c>
    </row>
    <row r="1165" spans="1:5" x14ac:dyDescent="0.25">
      <c r="A1165" s="20">
        <v>10027002</v>
      </c>
      <c r="B1165" s="35" t="s">
        <v>425</v>
      </c>
      <c r="C1165" s="21">
        <v>5172</v>
      </c>
      <c r="D1165" s="3" t="s">
        <v>225</v>
      </c>
      <c r="E1165" s="56">
        <v>600</v>
      </c>
    </row>
    <row r="1166" spans="1:5" x14ac:dyDescent="0.25">
      <c r="A1166" s="20">
        <v>10027002</v>
      </c>
      <c r="B1166" s="35" t="s">
        <v>425</v>
      </c>
      <c r="C1166" s="21">
        <v>5314</v>
      </c>
      <c r="D1166" s="3" t="s">
        <v>215</v>
      </c>
      <c r="E1166" s="56">
        <v>700</v>
      </c>
    </row>
    <row r="1167" spans="1:5" x14ac:dyDescent="0.25">
      <c r="A1167" s="20">
        <v>10027002</v>
      </c>
      <c r="B1167" s="35" t="s">
        <v>425</v>
      </c>
      <c r="C1167" s="21">
        <v>5359</v>
      </c>
      <c r="D1167" s="3" t="s">
        <v>208</v>
      </c>
      <c r="E1167" s="56">
        <v>200</v>
      </c>
    </row>
    <row r="1168" spans="1:5" x14ac:dyDescent="0.25">
      <c r="A1168" s="20">
        <v>10027002</v>
      </c>
      <c r="B1168" s="35" t="s">
        <v>425</v>
      </c>
      <c r="C1168" s="21">
        <v>5421</v>
      </c>
      <c r="D1168" s="3" t="s">
        <v>235</v>
      </c>
      <c r="E1168" s="56">
        <v>2500</v>
      </c>
    </row>
    <row r="1169" spans="1:5" x14ac:dyDescent="0.25">
      <c r="A1169" s="20">
        <v>10027002</v>
      </c>
      <c r="B1169" s="35" t="s">
        <v>425</v>
      </c>
      <c r="C1169" s="21">
        <v>5434</v>
      </c>
      <c r="D1169" s="3" t="s">
        <v>203</v>
      </c>
      <c r="E1169" s="56">
        <v>2000</v>
      </c>
    </row>
    <row r="1170" spans="1:5" x14ac:dyDescent="0.25">
      <c r="A1170" s="20">
        <v>10027002</v>
      </c>
      <c r="B1170" s="35" t="s">
        <v>425</v>
      </c>
      <c r="C1170" s="21">
        <v>5436</v>
      </c>
      <c r="D1170" s="3" t="s">
        <v>202</v>
      </c>
      <c r="E1170" s="56">
        <v>3000</v>
      </c>
    </row>
    <row r="1171" spans="1:5" x14ac:dyDescent="0.25">
      <c r="A1171" s="20">
        <v>10027003</v>
      </c>
      <c r="B1171" s="35" t="s">
        <v>425</v>
      </c>
      <c r="C1171" s="21">
        <v>5110</v>
      </c>
      <c r="D1171" s="3" t="s">
        <v>233</v>
      </c>
      <c r="E1171" s="56">
        <v>369900</v>
      </c>
    </row>
    <row r="1172" spans="1:5" x14ac:dyDescent="0.25">
      <c r="A1172" s="20">
        <v>10027003</v>
      </c>
      <c r="B1172" s="35" t="s">
        <v>425</v>
      </c>
      <c r="C1172" s="21">
        <v>5119</v>
      </c>
      <c r="D1172" s="3" t="s">
        <v>231</v>
      </c>
      <c r="E1172" s="56">
        <v>8900</v>
      </c>
    </row>
    <row r="1173" spans="1:5" x14ac:dyDescent="0.25">
      <c r="A1173" s="20">
        <v>10027003</v>
      </c>
      <c r="B1173" s="35" t="s">
        <v>425</v>
      </c>
      <c r="C1173" s="21">
        <v>5140</v>
      </c>
      <c r="D1173" s="3" t="s">
        <v>230</v>
      </c>
      <c r="E1173" s="56">
        <v>4800</v>
      </c>
    </row>
    <row r="1174" spans="1:5" x14ac:dyDescent="0.25">
      <c r="A1174" s="20">
        <v>10027003</v>
      </c>
      <c r="B1174" s="35" t="s">
        <v>425</v>
      </c>
      <c r="C1174" s="21">
        <v>5163</v>
      </c>
      <c r="D1174" s="3" t="s">
        <v>229</v>
      </c>
      <c r="E1174" s="56">
        <v>27600</v>
      </c>
    </row>
    <row r="1175" spans="1:5" x14ac:dyDescent="0.25">
      <c r="A1175" s="20">
        <v>10027003</v>
      </c>
      <c r="B1175" s="35" t="s">
        <v>425</v>
      </c>
      <c r="C1175" s="21">
        <v>5165</v>
      </c>
      <c r="D1175" s="3" t="s">
        <v>228</v>
      </c>
      <c r="E1175" s="56">
        <v>71200</v>
      </c>
    </row>
    <row r="1176" spans="1:5" x14ac:dyDescent="0.25">
      <c r="A1176" s="20">
        <v>10027003</v>
      </c>
      <c r="B1176" s="35" t="s">
        <v>425</v>
      </c>
      <c r="C1176" s="21">
        <v>5167</v>
      </c>
      <c r="D1176" s="3" t="s">
        <v>227</v>
      </c>
      <c r="E1176" s="56">
        <v>67400</v>
      </c>
    </row>
    <row r="1177" spans="1:5" x14ac:dyDescent="0.25">
      <c r="A1177" s="20">
        <v>10027003</v>
      </c>
      <c r="B1177" s="35" t="s">
        <v>425</v>
      </c>
      <c r="C1177" s="21">
        <v>5171</v>
      </c>
      <c r="D1177" s="3" t="s">
        <v>226</v>
      </c>
      <c r="E1177" s="56">
        <v>5000</v>
      </c>
    </row>
    <row r="1178" spans="1:5" x14ac:dyDescent="0.25">
      <c r="A1178" s="20">
        <v>10027003</v>
      </c>
      <c r="B1178" s="35" t="s">
        <v>425</v>
      </c>
      <c r="C1178" s="21">
        <v>5172</v>
      </c>
      <c r="D1178" s="3" t="s">
        <v>225</v>
      </c>
      <c r="E1178" s="56">
        <v>600</v>
      </c>
    </row>
    <row r="1179" spans="1:5" x14ac:dyDescent="0.25">
      <c r="A1179" s="20">
        <v>10027003</v>
      </c>
      <c r="B1179" s="35" t="s">
        <v>425</v>
      </c>
      <c r="C1179" s="21">
        <v>5209</v>
      </c>
      <c r="D1179" s="3" t="s">
        <v>224</v>
      </c>
      <c r="E1179" s="56">
        <v>400</v>
      </c>
    </row>
    <row r="1180" spans="1:5" x14ac:dyDescent="0.25">
      <c r="A1180" s="20">
        <v>10027003</v>
      </c>
      <c r="B1180" s="35" t="s">
        <v>425</v>
      </c>
      <c r="C1180" s="21">
        <v>5235</v>
      </c>
      <c r="D1180" s="3" t="s">
        <v>222</v>
      </c>
      <c r="E1180" s="56">
        <v>3100</v>
      </c>
    </row>
    <row r="1181" spans="1:5" x14ac:dyDescent="0.25">
      <c r="A1181" s="20">
        <v>10027003</v>
      </c>
      <c r="B1181" s="35" t="s">
        <v>425</v>
      </c>
      <c r="C1181" s="21">
        <v>5314</v>
      </c>
      <c r="D1181" s="3" t="s">
        <v>215</v>
      </c>
      <c r="E1181" s="56">
        <v>13500</v>
      </c>
    </row>
    <row r="1182" spans="1:5" x14ac:dyDescent="0.25">
      <c r="A1182" s="20">
        <v>10027003</v>
      </c>
      <c r="B1182" s="35" t="s">
        <v>425</v>
      </c>
      <c r="C1182" s="21">
        <v>5336</v>
      </c>
      <c r="D1182" s="3" t="s">
        <v>210</v>
      </c>
      <c r="E1182" s="56">
        <v>2700</v>
      </c>
    </row>
    <row r="1183" spans="1:5" x14ac:dyDescent="0.25">
      <c r="A1183" s="20">
        <v>10027003</v>
      </c>
      <c r="B1183" s="35" t="s">
        <v>425</v>
      </c>
      <c r="C1183" s="21">
        <v>5359</v>
      </c>
      <c r="D1183" s="3" t="s">
        <v>208</v>
      </c>
      <c r="E1183" s="56">
        <v>800</v>
      </c>
    </row>
    <row r="1184" spans="1:5" x14ac:dyDescent="0.25">
      <c r="A1184" s="20">
        <v>10027003</v>
      </c>
      <c r="B1184" s="35" t="s">
        <v>425</v>
      </c>
      <c r="C1184" s="21">
        <v>5372</v>
      </c>
      <c r="D1184" s="3" t="s">
        <v>295</v>
      </c>
      <c r="E1184" s="56">
        <v>0</v>
      </c>
    </row>
    <row r="1185" spans="1:5" x14ac:dyDescent="0.25">
      <c r="A1185" s="20">
        <v>10027003</v>
      </c>
      <c r="B1185" s="35" t="s">
        <v>425</v>
      </c>
      <c r="C1185" s="21">
        <v>5421</v>
      </c>
      <c r="D1185" s="3" t="s">
        <v>235</v>
      </c>
      <c r="E1185" s="56">
        <v>1400</v>
      </c>
    </row>
    <row r="1186" spans="1:5" x14ac:dyDescent="0.25">
      <c r="A1186" s="20">
        <v>10027003</v>
      </c>
      <c r="B1186" s="35" t="s">
        <v>425</v>
      </c>
      <c r="C1186" s="21">
        <v>5434</v>
      </c>
      <c r="D1186" s="3" t="s">
        <v>203</v>
      </c>
      <c r="E1186" s="56">
        <v>3200</v>
      </c>
    </row>
    <row r="1187" spans="1:5" x14ac:dyDescent="0.25">
      <c r="A1187" s="20">
        <v>10027003</v>
      </c>
      <c r="B1187" s="35" t="s">
        <v>425</v>
      </c>
      <c r="C1187" s="21">
        <v>5436</v>
      </c>
      <c r="D1187" s="3" t="s">
        <v>202</v>
      </c>
      <c r="E1187" s="56">
        <v>3000</v>
      </c>
    </row>
    <row r="1188" spans="1:5" x14ac:dyDescent="0.25">
      <c r="A1188" s="20">
        <v>10027004</v>
      </c>
      <c r="B1188" s="35" t="s">
        <v>425</v>
      </c>
      <c r="C1188" s="21">
        <v>5110</v>
      </c>
      <c r="D1188" s="3" t="s">
        <v>233</v>
      </c>
      <c r="E1188" s="56">
        <v>501100</v>
      </c>
    </row>
    <row r="1189" spans="1:5" x14ac:dyDescent="0.25">
      <c r="A1189" s="20">
        <v>10027004</v>
      </c>
      <c r="B1189" s="35" t="s">
        <v>425</v>
      </c>
      <c r="C1189" s="21">
        <v>5119</v>
      </c>
      <c r="D1189" s="3" t="s">
        <v>231</v>
      </c>
      <c r="E1189" s="56">
        <v>700</v>
      </c>
    </row>
    <row r="1190" spans="1:5" x14ac:dyDescent="0.25">
      <c r="A1190" s="20">
        <v>10027004</v>
      </c>
      <c r="B1190" s="35" t="s">
        <v>425</v>
      </c>
      <c r="C1190" s="21">
        <v>5140</v>
      </c>
      <c r="D1190" s="3" t="s">
        <v>230</v>
      </c>
      <c r="E1190" s="56">
        <v>8400</v>
      </c>
    </row>
    <row r="1191" spans="1:5" x14ac:dyDescent="0.25">
      <c r="A1191" s="20">
        <v>10027004</v>
      </c>
      <c r="B1191" s="35" t="s">
        <v>425</v>
      </c>
      <c r="C1191" s="21">
        <v>5163</v>
      </c>
      <c r="D1191" s="3" t="s">
        <v>229</v>
      </c>
      <c r="E1191" s="56">
        <v>37900</v>
      </c>
    </row>
    <row r="1192" spans="1:5" x14ac:dyDescent="0.25">
      <c r="A1192" s="20">
        <v>10027004</v>
      </c>
      <c r="B1192" s="35" t="s">
        <v>425</v>
      </c>
      <c r="C1192" s="21">
        <v>5165</v>
      </c>
      <c r="D1192" s="3" t="s">
        <v>228</v>
      </c>
      <c r="E1192" s="56">
        <v>57000</v>
      </c>
    </row>
    <row r="1193" spans="1:5" x14ac:dyDescent="0.25">
      <c r="A1193" s="20">
        <v>10027004</v>
      </c>
      <c r="B1193" s="35" t="s">
        <v>425</v>
      </c>
      <c r="C1193" s="21">
        <v>5167</v>
      </c>
      <c r="D1193" s="3" t="s">
        <v>227</v>
      </c>
      <c r="E1193" s="56">
        <v>89600</v>
      </c>
    </row>
    <row r="1194" spans="1:5" x14ac:dyDescent="0.25">
      <c r="A1194" s="20">
        <v>10027004</v>
      </c>
      <c r="B1194" s="35" t="s">
        <v>425</v>
      </c>
      <c r="C1194" s="21">
        <v>5171</v>
      </c>
      <c r="D1194" s="3" t="s">
        <v>226</v>
      </c>
      <c r="E1194" s="56">
        <v>5900</v>
      </c>
    </row>
    <row r="1195" spans="1:5" x14ac:dyDescent="0.25">
      <c r="A1195" s="20">
        <v>10027004</v>
      </c>
      <c r="B1195" s="35" t="s">
        <v>425</v>
      </c>
      <c r="C1195" s="21">
        <v>5172</v>
      </c>
      <c r="D1195" s="3" t="s">
        <v>225</v>
      </c>
      <c r="E1195" s="56">
        <v>600</v>
      </c>
    </row>
    <row r="1196" spans="1:5" x14ac:dyDescent="0.25">
      <c r="A1196" s="20">
        <v>10027004</v>
      </c>
      <c r="B1196" s="35" t="s">
        <v>425</v>
      </c>
      <c r="C1196" s="21">
        <v>5314</v>
      </c>
      <c r="D1196" s="3" t="s">
        <v>215</v>
      </c>
      <c r="E1196" s="56">
        <v>4500</v>
      </c>
    </row>
    <row r="1197" spans="1:5" x14ac:dyDescent="0.25">
      <c r="A1197" s="20">
        <v>10027004</v>
      </c>
      <c r="B1197" s="35" t="s">
        <v>425</v>
      </c>
      <c r="C1197" s="21">
        <v>5336</v>
      </c>
      <c r="D1197" s="3" t="s">
        <v>210</v>
      </c>
      <c r="E1197" s="56">
        <v>1000</v>
      </c>
    </row>
    <row r="1198" spans="1:5" x14ac:dyDescent="0.25">
      <c r="A1198" s="20">
        <v>10027004</v>
      </c>
      <c r="B1198" s="35" t="s">
        <v>425</v>
      </c>
      <c r="C1198" s="21">
        <v>5421</v>
      </c>
      <c r="D1198" s="3" t="s">
        <v>235</v>
      </c>
      <c r="E1198" s="56">
        <v>700</v>
      </c>
    </row>
    <row r="1199" spans="1:5" x14ac:dyDescent="0.25">
      <c r="A1199" s="20">
        <v>10027004</v>
      </c>
      <c r="B1199" s="35" t="s">
        <v>425</v>
      </c>
      <c r="C1199" s="21">
        <v>5434</v>
      </c>
      <c r="D1199" s="3" t="s">
        <v>203</v>
      </c>
      <c r="E1199" s="56">
        <v>1000</v>
      </c>
    </row>
    <row r="1200" spans="1:5" x14ac:dyDescent="0.25">
      <c r="A1200" s="20">
        <v>10027004</v>
      </c>
      <c r="B1200" s="35" t="s">
        <v>425</v>
      </c>
      <c r="C1200" s="21">
        <v>5436</v>
      </c>
      <c r="D1200" s="3" t="s">
        <v>202</v>
      </c>
      <c r="E1200" s="56">
        <v>2000</v>
      </c>
    </row>
    <row r="1201" spans="1:5" x14ac:dyDescent="0.25">
      <c r="A1201" s="20">
        <v>10027006</v>
      </c>
      <c r="B1201" s="35" t="s">
        <v>425</v>
      </c>
      <c r="C1201" s="21">
        <v>5110</v>
      </c>
      <c r="D1201" s="3" t="s">
        <v>233</v>
      </c>
      <c r="E1201" s="56">
        <v>896400</v>
      </c>
    </row>
    <row r="1202" spans="1:5" x14ac:dyDescent="0.25">
      <c r="A1202" s="20">
        <v>10027006</v>
      </c>
      <c r="B1202" s="35" t="s">
        <v>425</v>
      </c>
      <c r="C1202" s="21">
        <v>5118</v>
      </c>
      <c r="D1202" s="3" t="s">
        <v>232</v>
      </c>
      <c r="E1202" s="56">
        <v>8500</v>
      </c>
    </row>
    <row r="1203" spans="1:5" x14ac:dyDescent="0.25">
      <c r="A1203" s="20">
        <v>10027006</v>
      </c>
      <c r="B1203" s="35" t="s">
        <v>425</v>
      </c>
      <c r="C1203" s="21">
        <v>5119</v>
      </c>
      <c r="D1203" s="3" t="s">
        <v>231</v>
      </c>
      <c r="E1203" s="56">
        <v>55100</v>
      </c>
    </row>
    <row r="1204" spans="1:5" x14ac:dyDescent="0.25">
      <c r="A1204" s="20">
        <v>10027006</v>
      </c>
      <c r="B1204" s="35" t="s">
        <v>425</v>
      </c>
      <c r="C1204" s="21">
        <v>5140</v>
      </c>
      <c r="D1204" s="3" t="s">
        <v>230</v>
      </c>
      <c r="E1204" s="56">
        <v>6400</v>
      </c>
    </row>
    <row r="1205" spans="1:5" x14ac:dyDescent="0.25">
      <c r="A1205" s="20">
        <v>10027006</v>
      </c>
      <c r="B1205" s="35" t="s">
        <v>425</v>
      </c>
      <c r="C1205" s="21">
        <v>5163</v>
      </c>
      <c r="D1205" s="3" t="s">
        <v>229</v>
      </c>
      <c r="E1205" s="56">
        <v>70700</v>
      </c>
    </row>
    <row r="1206" spans="1:5" x14ac:dyDescent="0.25">
      <c r="A1206" s="20">
        <v>10027006</v>
      </c>
      <c r="B1206" s="35" t="s">
        <v>425</v>
      </c>
      <c r="C1206" s="21">
        <v>5165</v>
      </c>
      <c r="D1206" s="3" t="s">
        <v>228</v>
      </c>
      <c r="E1206" s="56">
        <v>213300</v>
      </c>
    </row>
    <row r="1207" spans="1:5" x14ac:dyDescent="0.25">
      <c r="A1207" s="20">
        <v>10027006</v>
      </c>
      <c r="B1207" s="35" t="s">
        <v>425</v>
      </c>
      <c r="C1207" s="21">
        <v>5167</v>
      </c>
      <c r="D1207" s="3" t="s">
        <v>227</v>
      </c>
      <c r="E1207" s="56">
        <v>169700</v>
      </c>
    </row>
    <row r="1208" spans="1:5" x14ac:dyDescent="0.25">
      <c r="A1208" s="20">
        <v>10027006</v>
      </c>
      <c r="B1208" s="35" t="s">
        <v>425</v>
      </c>
      <c r="C1208" s="21">
        <v>5171</v>
      </c>
      <c r="D1208" s="3" t="s">
        <v>226</v>
      </c>
      <c r="E1208" s="56">
        <v>17000</v>
      </c>
    </row>
    <row r="1209" spans="1:5" x14ac:dyDescent="0.25">
      <c r="A1209" s="20">
        <v>10027006</v>
      </c>
      <c r="B1209" s="35" t="s">
        <v>425</v>
      </c>
      <c r="C1209" s="21">
        <v>5172</v>
      </c>
      <c r="D1209" s="3" t="s">
        <v>225</v>
      </c>
      <c r="E1209" s="56">
        <v>1900</v>
      </c>
    </row>
    <row r="1210" spans="1:5" x14ac:dyDescent="0.25">
      <c r="A1210" s="20">
        <v>10027006</v>
      </c>
      <c r="B1210" s="35" t="s">
        <v>425</v>
      </c>
      <c r="C1210" s="21">
        <v>5212</v>
      </c>
      <c r="D1210" s="3" t="s">
        <v>267</v>
      </c>
      <c r="E1210" s="56">
        <v>500</v>
      </c>
    </row>
    <row r="1211" spans="1:5" x14ac:dyDescent="0.25">
      <c r="A1211" s="20">
        <v>10027006</v>
      </c>
      <c r="B1211" s="35" t="s">
        <v>425</v>
      </c>
      <c r="C1211" s="21">
        <v>5214</v>
      </c>
      <c r="D1211" s="3" t="s">
        <v>241</v>
      </c>
      <c r="E1211" s="56">
        <v>22000</v>
      </c>
    </row>
    <row r="1212" spans="1:5" x14ac:dyDescent="0.25">
      <c r="A1212" s="20">
        <v>10027006</v>
      </c>
      <c r="B1212" s="35" t="s">
        <v>425</v>
      </c>
      <c r="C1212" s="21">
        <v>5216</v>
      </c>
      <c r="D1212" s="3" t="s">
        <v>238</v>
      </c>
      <c r="E1212" s="56">
        <v>374800</v>
      </c>
    </row>
    <row r="1213" spans="1:5" x14ac:dyDescent="0.25">
      <c r="A1213" s="20">
        <v>10027006</v>
      </c>
      <c r="B1213" s="35" t="s">
        <v>425</v>
      </c>
      <c r="C1213" s="21">
        <v>5228</v>
      </c>
      <c r="D1213" s="3" t="s">
        <v>334</v>
      </c>
      <c r="E1213" s="56">
        <v>522000</v>
      </c>
    </row>
    <row r="1214" spans="1:5" x14ac:dyDescent="0.25">
      <c r="A1214" s="20">
        <v>10027006</v>
      </c>
      <c r="B1214" s="35" t="s">
        <v>425</v>
      </c>
      <c r="C1214" s="21">
        <v>5238</v>
      </c>
      <c r="D1214" s="3" t="s">
        <v>311</v>
      </c>
      <c r="E1214" s="56">
        <v>21000</v>
      </c>
    </row>
    <row r="1215" spans="1:5" x14ac:dyDescent="0.25">
      <c r="A1215" s="20">
        <v>10027006</v>
      </c>
      <c r="B1215" s="35" t="s">
        <v>425</v>
      </c>
      <c r="C1215" s="21">
        <v>5272</v>
      </c>
      <c r="D1215" s="3" t="s">
        <v>333</v>
      </c>
      <c r="E1215" s="56">
        <v>1325000</v>
      </c>
    </row>
    <row r="1216" spans="1:5" x14ac:dyDescent="0.25">
      <c r="A1216" s="20">
        <v>10027006</v>
      </c>
      <c r="B1216" s="35" t="s">
        <v>425</v>
      </c>
      <c r="C1216" s="21">
        <v>5276</v>
      </c>
      <c r="D1216" s="3" t="s">
        <v>332</v>
      </c>
      <c r="E1216" s="56">
        <v>55000</v>
      </c>
    </row>
    <row r="1217" spans="1:5" x14ac:dyDescent="0.25">
      <c r="A1217" s="20">
        <v>10027006</v>
      </c>
      <c r="B1217" s="35" t="s">
        <v>425</v>
      </c>
      <c r="C1217" s="21">
        <v>5278</v>
      </c>
      <c r="D1217" s="3" t="s">
        <v>331</v>
      </c>
      <c r="E1217" s="56">
        <v>28000</v>
      </c>
    </row>
    <row r="1218" spans="1:5" x14ac:dyDescent="0.25">
      <c r="A1218" s="20">
        <v>10027006</v>
      </c>
      <c r="B1218" s="35" t="s">
        <v>425</v>
      </c>
      <c r="C1218" s="21">
        <v>5283</v>
      </c>
      <c r="D1218" s="3" t="s">
        <v>221</v>
      </c>
      <c r="E1218" s="56">
        <v>34000</v>
      </c>
    </row>
    <row r="1219" spans="1:5" x14ac:dyDescent="0.25">
      <c r="A1219" s="20">
        <v>10027006</v>
      </c>
      <c r="B1219" s="35" t="s">
        <v>425</v>
      </c>
      <c r="C1219" s="21">
        <v>5314</v>
      </c>
      <c r="D1219" s="3" t="s">
        <v>215</v>
      </c>
      <c r="E1219" s="56">
        <v>24000</v>
      </c>
    </row>
    <row r="1220" spans="1:5" x14ac:dyDescent="0.25">
      <c r="A1220" s="20">
        <v>10027006</v>
      </c>
      <c r="B1220" s="35" t="s">
        <v>425</v>
      </c>
      <c r="C1220" s="21">
        <v>5316</v>
      </c>
      <c r="D1220" s="3" t="s">
        <v>213</v>
      </c>
      <c r="E1220" s="56">
        <v>2000</v>
      </c>
    </row>
    <row r="1221" spans="1:5" x14ac:dyDescent="0.25">
      <c r="A1221" s="20">
        <v>10027006</v>
      </c>
      <c r="B1221" s="35" t="s">
        <v>425</v>
      </c>
      <c r="C1221" s="21">
        <v>5334</v>
      </c>
      <c r="D1221" s="3" t="s">
        <v>211</v>
      </c>
      <c r="E1221" s="56">
        <v>5000</v>
      </c>
    </row>
    <row r="1222" spans="1:5" x14ac:dyDescent="0.25">
      <c r="A1222" s="20">
        <v>10027006</v>
      </c>
      <c r="B1222" s="35" t="s">
        <v>425</v>
      </c>
      <c r="C1222" s="21">
        <v>5336</v>
      </c>
      <c r="D1222" s="3" t="s">
        <v>210</v>
      </c>
      <c r="E1222" s="56">
        <v>3000</v>
      </c>
    </row>
    <row r="1223" spans="1:5" x14ac:dyDescent="0.25">
      <c r="A1223" s="20">
        <v>10027006</v>
      </c>
      <c r="B1223" s="35" t="s">
        <v>425</v>
      </c>
      <c r="C1223" s="21">
        <v>5356</v>
      </c>
      <c r="D1223" s="3" t="s">
        <v>330</v>
      </c>
      <c r="E1223" s="56">
        <v>87500</v>
      </c>
    </row>
    <row r="1224" spans="1:5" x14ac:dyDescent="0.25">
      <c r="A1224" s="20">
        <v>10027006</v>
      </c>
      <c r="B1224" s="35" t="s">
        <v>425</v>
      </c>
      <c r="C1224" s="21">
        <v>5357</v>
      </c>
      <c r="D1224" s="3" t="s">
        <v>329</v>
      </c>
      <c r="E1224" s="56">
        <v>180100</v>
      </c>
    </row>
    <row r="1225" spans="1:5" x14ac:dyDescent="0.25">
      <c r="A1225" s="20">
        <v>10027006</v>
      </c>
      <c r="B1225" s="35" t="s">
        <v>425</v>
      </c>
      <c r="C1225" s="21">
        <v>5358</v>
      </c>
      <c r="D1225" s="3" t="s">
        <v>209</v>
      </c>
      <c r="E1225" s="56">
        <v>10000</v>
      </c>
    </row>
    <row r="1226" spans="1:5" x14ac:dyDescent="0.25">
      <c r="A1226" s="20">
        <v>10027006</v>
      </c>
      <c r="B1226" s="35" t="s">
        <v>425</v>
      </c>
      <c r="C1226" s="21">
        <v>5359</v>
      </c>
      <c r="D1226" s="3" t="s">
        <v>208</v>
      </c>
      <c r="E1226" s="56">
        <v>2000</v>
      </c>
    </row>
    <row r="1227" spans="1:5" x14ac:dyDescent="0.25">
      <c r="A1227" s="20">
        <v>10027006</v>
      </c>
      <c r="B1227" s="35" t="s">
        <v>425</v>
      </c>
      <c r="C1227" s="21">
        <v>5421</v>
      </c>
      <c r="D1227" s="3" t="s">
        <v>235</v>
      </c>
      <c r="E1227" s="56">
        <v>2000</v>
      </c>
    </row>
    <row r="1228" spans="1:5" x14ac:dyDescent="0.25">
      <c r="A1228" s="20">
        <v>10027006</v>
      </c>
      <c r="B1228" s="35" t="s">
        <v>425</v>
      </c>
      <c r="C1228" s="21">
        <v>5434</v>
      </c>
      <c r="D1228" s="3" t="s">
        <v>203</v>
      </c>
      <c r="E1228" s="56">
        <v>6400</v>
      </c>
    </row>
    <row r="1229" spans="1:5" x14ac:dyDescent="0.25">
      <c r="A1229" s="20">
        <v>10027006</v>
      </c>
      <c r="B1229" s="35" t="s">
        <v>425</v>
      </c>
      <c r="C1229" s="21">
        <v>5436</v>
      </c>
      <c r="D1229" s="3" t="s">
        <v>202</v>
      </c>
      <c r="E1229" s="56">
        <v>2100</v>
      </c>
    </row>
    <row r="1230" spans="1:5" x14ac:dyDescent="0.25">
      <c r="A1230" s="20">
        <v>10027007</v>
      </c>
      <c r="B1230" s="35" t="s">
        <v>425</v>
      </c>
      <c r="C1230" s="21">
        <v>5110</v>
      </c>
      <c r="D1230" s="3" t="s">
        <v>233</v>
      </c>
      <c r="E1230" s="56">
        <v>2116500</v>
      </c>
    </row>
    <row r="1231" spans="1:5" x14ac:dyDescent="0.25">
      <c r="A1231" s="20">
        <v>10027007</v>
      </c>
      <c r="B1231" s="35" t="s">
        <v>425</v>
      </c>
      <c r="C1231" s="21">
        <v>5118</v>
      </c>
      <c r="D1231" s="3" t="s">
        <v>232</v>
      </c>
      <c r="E1231" s="56">
        <v>6500</v>
      </c>
    </row>
    <row r="1232" spans="1:5" x14ac:dyDescent="0.25">
      <c r="A1232" s="20">
        <v>10027007</v>
      </c>
      <c r="B1232" s="35" t="s">
        <v>425</v>
      </c>
      <c r="C1232" s="21">
        <v>5119</v>
      </c>
      <c r="D1232" s="3" t="s">
        <v>231</v>
      </c>
      <c r="E1232" s="56">
        <v>60600</v>
      </c>
    </row>
    <row r="1233" spans="1:5" x14ac:dyDescent="0.25">
      <c r="A1233" s="20">
        <v>10027007</v>
      </c>
      <c r="B1233" s="35" t="s">
        <v>425</v>
      </c>
      <c r="C1233" s="21">
        <v>5140</v>
      </c>
      <c r="D1233" s="3" t="s">
        <v>230</v>
      </c>
      <c r="E1233" s="56">
        <v>19400</v>
      </c>
    </row>
    <row r="1234" spans="1:5" x14ac:dyDescent="0.25">
      <c r="A1234" s="20">
        <v>10027007</v>
      </c>
      <c r="B1234" s="35" t="s">
        <v>425</v>
      </c>
      <c r="C1234" s="21">
        <v>5163</v>
      </c>
      <c r="D1234" s="3" t="s">
        <v>229</v>
      </c>
      <c r="E1234" s="56">
        <v>159800</v>
      </c>
    </row>
    <row r="1235" spans="1:5" x14ac:dyDescent="0.25">
      <c r="A1235" s="20">
        <v>10027007</v>
      </c>
      <c r="B1235" s="35" t="s">
        <v>425</v>
      </c>
      <c r="C1235" s="21">
        <v>5165</v>
      </c>
      <c r="D1235" s="3" t="s">
        <v>228</v>
      </c>
      <c r="E1235" s="56">
        <v>469000</v>
      </c>
    </row>
    <row r="1236" spans="1:5" x14ac:dyDescent="0.25">
      <c r="A1236" s="20">
        <v>10027007</v>
      </c>
      <c r="B1236" s="35" t="s">
        <v>425</v>
      </c>
      <c r="C1236" s="21">
        <v>5167</v>
      </c>
      <c r="D1236" s="3" t="s">
        <v>227</v>
      </c>
      <c r="E1236" s="56">
        <v>386700</v>
      </c>
    </row>
    <row r="1237" spans="1:5" x14ac:dyDescent="0.25">
      <c r="A1237" s="20">
        <v>10027007</v>
      </c>
      <c r="B1237" s="35" t="s">
        <v>425</v>
      </c>
      <c r="C1237" s="21">
        <v>5171</v>
      </c>
      <c r="D1237" s="3" t="s">
        <v>226</v>
      </c>
      <c r="E1237" s="56">
        <v>36300</v>
      </c>
    </row>
    <row r="1238" spans="1:5" x14ac:dyDescent="0.25">
      <c r="A1238" s="20">
        <v>10027007</v>
      </c>
      <c r="B1238" s="35" t="s">
        <v>425</v>
      </c>
      <c r="C1238" s="21">
        <v>5172</v>
      </c>
      <c r="D1238" s="3" t="s">
        <v>225</v>
      </c>
      <c r="E1238" s="56">
        <v>4700</v>
      </c>
    </row>
    <row r="1239" spans="1:5" x14ac:dyDescent="0.25">
      <c r="A1239" s="20">
        <v>10027007</v>
      </c>
      <c r="B1239" s="35" t="s">
        <v>425</v>
      </c>
      <c r="C1239" s="21">
        <v>5209</v>
      </c>
      <c r="D1239" s="3" t="s">
        <v>224</v>
      </c>
      <c r="E1239" s="56">
        <v>1100</v>
      </c>
    </row>
    <row r="1240" spans="1:5" x14ac:dyDescent="0.25">
      <c r="A1240" s="20">
        <v>10027007</v>
      </c>
      <c r="B1240" s="35" t="s">
        <v>425</v>
      </c>
      <c r="C1240" s="21">
        <v>5213</v>
      </c>
      <c r="D1240" s="3" t="s">
        <v>223</v>
      </c>
      <c r="E1240" s="56">
        <v>2000</v>
      </c>
    </row>
    <row r="1241" spans="1:5" x14ac:dyDescent="0.25">
      <c r="A1241" s="20">
        <v>10027007</v>
      </c>
      <c r="B1241" s="35" t="s">
        <v>425</v>
      </c>
      <c r="C1241" s="21">
        <v>5240</v>
      </c>
      <c r="D1241" s="3" t="s">
        <v>278</v>
      </c>
      <c r="E1241" s="56">
        <v>600</v>
      </c>
    </row>
    <row r="1242" spans="1:5" x14ac:dyDescent="0.25">
      <c r="A1242" s="20">
        <v>10027007</v>
      </c>
      <c r="B1242" s="35" t="s">
        <v>425</v>
      </c>
      <c r="C1242" s="21">
        <v>5246</v>
      </c>
      <c r="D1242" s="3" t="s">
        <v>328</v>
      </c>
      <c r="E1242" s="56">
        <v>0</v>
      </c>
    </row>
    <row r="1243" spans="1:5" x14ac:dyDescent="0.25">
      <c r="A1243" s="20">
        <v>10027007</v>
      </c>
      <c r="B1243" s="35" t="s">
        <v>425</v>
      </c>
      <c r="C1243" s="21">
        <v>5283</v>
      </c>
      <c r="D1243" s="3" t="s">
        <v>221</v>
      </c>
      <c r="E1243" s="56">
        <v>130000</v>
      </c>
    </row>
    <row r="1244" spans="1:5" x14ac:dyDescent="0.25">
      <c r="A1244" s="20">
        <v>10027007</v>
      </c>
      <c r="B1244" s="35" t="s">
        <v>425</v>
      </c>
      <c r="C1244" s="21">
        <v>5285</v>
      </c>
      <c r="D1244" s="3" t="s">
        <v>220</v>
      </c>
      <c r="E1244" s="56">
        <v>83300</v>
      </c>
    </row>
    <row r="1245" spans="1:5" x14ac:dyDescent="0.25">
      <c r="A1245" s="20">
        <v>10027007</v>
      </c>
      <c r="B1245" s="35" t="s">
        <v>425</v>
      </c>
      <c r="C1245" s="21">
        <v>5287</v>
      </c>
      <c r="D1245" s="3" t="s">
        <v>219</v>
      </c>
      <c r="E1245" s="56">
        <v>20000</v>
      </c>
    </row>
    <row r="1246" spans="1:5" x14ac:dyDescent="0.25">
      <c r="A1246" s="20">
        <v>10027007</v>
      </c>
      <c r="B1246" s="35" t="s">
        <v>425</v>
      </c>
      <c r="C1246" s="21">
        <v>5294</v>
      </c>
      <c r="D1246" s="3" t="s">
        <v>327</v>
      </c>
      <c r="E1246" s="56">
        <v>885000</v>
      </c>
    </row>
    <row r="1247" spans="1:5" x14ac:dyDescent="0.25">
      <c r="A1247" s="20">
        <v>10027007</v>
      </c>
      <c r="B1247" s="35" t="s">
        <v>425</v>
      </c>
      <c r="C1247" s="21">
        <v>5307</v>
      </c>
      <c r="D1247" s="3" t="s">
        <v>218</v>
      </c>
      <c r="E1247" s="56">
        <v>0</v>
      </c>
    </row>
    <row r="1248" spans="1:5" x14ac:dyDescent="0.25">
      <c r="A1248" s="20">
        <v>10027007</v>
      </c>
      <c r="B1248" s="35" t="s">
        <v>425</v>
      </c>
      <c r="C1248" s="21">
        <v>5310</v>
      </c>
      <c r="D1248" s="3" t="s">
        <v>217</v>
      </c>
      <c r="E1248" s="56">
        <v>185000</v>
      </c>
    </row>
    <row r="1249" spans="1:5" x14ac:dyDescent="0.25">
      <c r="A1249" s="20">
        <v>10027007</v>
      </c>
      <c r="B1249" s="35" t="s">
        <v>425</v>
      </c>
      <c r="C1249" s="21">
        <v>5312</v>
      </c>
      <c r="D1249" s="3" t="s">
        <v>216</v>
      </c>
      <c r="E1249" s="56">
        <v>500</v>
      </c>
    </row>
    <row r="1250" spans="1:5" x14ac:dyDescent="0.25">
      <c r="A1250" s="20">
        <v>10027007</v>
      </c>
      <c r="B1250" s="35" t="s">
        <v>425</v>
      </c>
      <c r="C1250" s="21">
        <v>5314</v>
      </c>
      <c r="D1250" s="3" t="s">
        <v>215</v>
      </c>
      <c r="E1250" s="56">
        <v>80800</v>
      </c>
    </row>
    <row r="1251" spans="1:5" x14ac:dyDescent="0.25">
      <c r="A1251" s="20">
        <v>10027007</v>
      </c>
      <c r="B1251" s="35" t="s">
        <v>425</v>
      </c>
      <c r="C1251" s="21">
        <v>5316</v>
      </c>
      <c r="D1251" s="3" t="s">
        <v>213</v>
      </c>
      <c r="E1251" s="56">
        <v>27000</v>
      </c>
    </row>
    <row r="1252" spans="1:5" x14ac:dyDescent="0.25">
      <c r="A1252" s="20">
        <v>10027007</v>
      </c>
      <c r="B1252" s="35" t="s">
        <v>425</v>
      </c>
      <c r="C1252" s="21">
        <v>5330</v>
      </c>
      <c r="D1252" s="3" t="s">
        <v>212</v>
      </c>
      <c r="E1252" s="56">
        <v>250000</v>
      </c>
    </row>
    <row r="1253" spans="1:5" x14ac:dyDescent="0.25">
      <c r="A1253" s="20">
        <v>10027007</v>
      </c>
      <c r="B1253" s="35" t="s">
        <v>425</v>
      </c>
      <c r="C1253" s="21">
        <v>5334</v>
      </c>
      <c r="D1253" s="3" t="s">
        <v>211</v>
      </c>
      <c r="E1253" s="56">
        <v>13700</v>
      </c>
    </row>
    <row r="1254" spans="1:5" x14ac:dyDescent="0.25">
      <c r="A1254" s="20">
        <v>10027007</v>
      </c>
      <c r="B1254" s="35" t="s">
        <v>425</v>
      </c>
      <c r="C1254" s="21">
        <v>5336</v>
      </c>
      <c r="D1254" s="3" t="s">
        <v>210</v>
      </c>
      <c r="E1254" s="56">
        <v>18400</v>
      </c>
    </row>
    <row r="1255" spans="1:5" x14ac:dyDescent="0.25">
      <c r="A1255" s="20">
        <v>10027007</v>
      </c>
      <c r="B1255" s="35" t="s">
        <v>425</v>
      </c>
      <c r="C1255" s="21">
        <v>5359</v>
      </c>
      <c r="D1255" s="3" t="s">
        <v>208</v>
      </c>
      <c r="E1255" s="56">
        <v>4700</v>
      </c>
    </row>
    <row r="1256" spans="1:5" x14ac:dyDescent="0.25">
      <c r="A1256" s="20">
        <v>10027007</v>
      </c>
      <c r="B1256" s="35" t="s">
        <v>425</v>
      </c>
      <c r="C1256" s="21">
        <v>5361</v>
      </c>
      <c r="D1256" s="3" t="s">
        <v>207</v>
      </c>
      <c r="E1256" s="56">
        <v>151500</v>
      </c>
    </row>
    <row r="1257" spans="1:5" x14ac:dyDescent="0.25">
      <c r="A1257" s="20">
        <v>10027007</v>
      </c>
      <c r="B1257" s="35" t="s">
        <v>425</v>
      </c>
      <c r="C1257" s="21">
        <v>5421</v>
      </c>
      <c r="D1257" s="3" t="s">
        <v>235</v>
      </c>
      <c r="E1257" s="56">
        <v>6900</v>
      </c>
    </row>
    <row r="1258" spans="1:5" x14ac:dyDescent="0.25">
      <c r="A1258" s="20">
        <v>10027007</v>
      </c>
      <c r="B1258" s="35" t="s">
        <v>425</v>
      </c>
      <c r="C1258" s="21">
        <v>5434</v>
      </c>
      <c r="D1258" s="3" t="s">
        <v>203</v>
      </c>
      <c r="E1258" s="56">
        <v>10900</v>
      </c>
    </row>
    <row r="1259" spans="1:5" x14ac:dyDescent="0.25">
      <c r="A1259" s="20">
        <v>10027007</v>
      </c>
      <c r="B1259" s="35" t="s">
        <v>425</v>
      </c>
      <c r="C1259" s="21">
        <v>5436</v>
      </c>
      <c r="D1259" s="3" t="s">
        <v>202</v>
      </c>
      <c r="E1259" s="56">
        <v>3000</v>
      </c>
    </row>
    <row r="1260" spans="1:5" x14ac:dyDescent="0.25">
      <c r="A1260" s="31" t="s">
        <v>426</v>
      </c>
      <c r="B1260" s="37"/>
      <c r="C1260" s="37"/>
      <c r="D1260" s="37"/>
      <c r="E1260" s="10">
        <f>SUM(E1121:E1259)</f>
        <v>14795100</v>
      </c>
    </row>
    <row r="1261" spans="1:5" x14ac:dyDescent="0.25">
      <c r="A1261" s="20">
        <v>10044500</v>
      </c>
      <c r="B1261" s="35" t="s">
        <v>427</v>
      </c>
      <c r="C1261" s="21">
        <v>5110</v>
      </c>
      <c r="D1261" s="3" t="s">
        <v>233</v>
      </c>
      <c r="E1261" s="56">
        <v>222900</v>
      </c>
    </row>
    <row r="1262" spans="1:5" x14ac:dyDescent="0.25">
      <c r="A1262" s="20">
        <v>10044500</v>
      </c>
      <c r="B1262" s="35" t="s">
        <v>427</v>
      </c>
      <c r="C1262" s="21">
        <v>5119</v>
      </c>
      <c r="D1262" s="3" t="s">
        <v>231</v>
      </c>
      <c r="E1262" s="56">
        <v>5800</v>
      </c>
    </row>
    <row r="1263" spans="1:5" x14ac:dyDescent="0.25">
      <c r="A1263" s="20">
        <v>10044500</v>
      </c>
      <c r="B1263" s="35" t="s">
        <v>427</v>
      </c>
      <c r="C1263" s="21">
        <v>5140</v>
      </c>
      <c r="D1263" s="3" t="s">
        <v>230</v>
      </c>
      <c r="E1263" s="56">
        <v>3100</v>
      </c>
    </row>
    <row r="1264" spans="1:5" x14ac:dyDescent="0.25">
      <c r="A1264" s="20">
        <v>10044500</v>
      </c>
      <c r="B1264" s="35" t="s">
        <v>427</v>
      </c>
      <c r="C1264" s="21">
        <v>5163</v>
      </c>
      <c r="D1264" s="3" t="s">
        <v>229</v>
      </c>
      <c r="E1264" s="56">
        <v>17200</v>
      </c>
    </row>
    <row r="1265" spans="1:5" x14ac:dyDescent="0.25">
      <c r="A1265" s="20">
        <v>10044500</v>
      </c>
      <c r="B1265" s="35" t="s">
        <v>427</v>
      </c>
      <c r="C1265" s="21">
        <v>5165</v>
      </c>
      <c r="D1265" s="3" t="s">
        <v>228</v>
      </c>
      <c r="E1265" s="56">
        <v>57000</v>
      </c>
    </row>
    <row r="1266" spans="1:5" x14ac:dyDescent="0.25">
      <c r="A1266" s="20">
        <v>10044500</v>
      </c>
      <c r="B1266" s="35" t="s">
        <v>427</v>
      </c>
      <c r="C1266" s="21">
        <v>5167</v>
      </c>
      <c r="D1266" s="3" t="s">
        <v>227</v>
      </c>
      <c r="E1266" s="56">
        <v>40700</v>
      </c>
    </row>
    <row r="1267" spans="1:5" x14ac:dyDescent="0.25">
      <c r="A1267" s="20">
        <v>10044500</v>
      </c>
      <c r="B1267" s="35" t="s">
        <v>427</v>
      </c>
      <c r="C1267" s="21">
        <v>5171</v>
      </c>
      <c r="D1267" s="3" t="s">
        <v>226</v>
      </c>
      <c r="E1267" s="56">
        <v>2600</v>
      </c>
    </row>
    <row r="1268" spans="1:5" x14ac:dyDescent="0.25">
      <c r="A1268" s="20">
        <v>10044500</v>
      </c>
      <c r="B1268" s="35" t="s">
        <v>427</v>
      </c>
      <c r="C1268" s="21">
        <v>5172</v>
      </c>
      <c r="D1268" s="3" t="s">
        <v>225</v>
      </c>
      <c r="E1268" s="56">
        <v>500</v>
      </c>
    </row>
    <row r="1269" spans="1:5" x14ac:dyDescent="0.25">
      <c r="A1269" s="20">
        <v>10044500</v>
      </c>
      <c r="B1269" s="35" t="s">
        <v>427</v>
      </c>
      <c r="C1269" s="21">
        <v>5209</v>
      </c>
      <c r="D1269" s="3" t="s">
        <v>224</v>
      </c>
      <c r="E1269" s="56">
        <v>1700</v>
      </c>
    </row>
    <row r="1270" spans="1:5" x14ac:dyDescent="0.25">
      <c r="A1270" s="20">
        <v>10044500</v>
      </c>
      <c r="B1270" s="35" t="s">
        <v>427</v>
      </c>
      <c r="C1270" s="21">
        <v>5210</v>
      </c>
      <c r="D1270" s="3" t="s">
        <v>269</v>
      </c>
      <c r="E1270" s="56">
        <v>500</v>
      </c>
    </row>
    <row r="1271" spans="1:5" x14ac:dyDescent="0.25">
      <c r="A1271" s="20">
        <v>10044500</v>
      </c>
      <c r="B1271" s="35" t="s">
        <v>427</v>
      </c>
      <c r="C1271" s="21">
        <v>5213</v>
      </c>
      <c r="D1271" s="3" t="s">
        <v>223</v>
      </c>
      <c r="E1271" s="56">
        <v>800</v>
      </c>
    </row>
    <row r="1272" spans="1:5" x14ac:dyDescent="0.25">
      <c r="A1272" s="20">
        <v>10044500</v>
      </c>
      <c r="B1272" s="35" t="s">
        <v>427</v>
      </c>
      <c r="C1272" s="21">
        <v>5214</v>
      </c>
      <c r="D1272" s="3" t="s">
        <v>241</v>
      </c>
      <c r="E1272" s="56">
        <v>4500</v>
      </c>
    </row>
    <row r="1273" spans="1:5" x14ac:dyDescent="0.25">
      <c r="A1273" s="20">
        <v>10044500</v>
      </c>
      <c r="B1273" s="35" t="s">
        <v>427</v>
      </c>
      <c r="C1273" s="21">
        <v>5220</v>
      </c>
      <c r="D1273" s="3" t="s">
        <v>326</v>
      </c>
      <c r="E1273" s="56">
        <v>40000</v>
      </c>
    </row>
    <row r="1274" spans="1:5" x14ac:dyDescent="0.25">
      <c r="A1274" s="20">
        <v>10044500</v>
      </c>
      <c r="B1274" s="35" t="s">
        <v>427</v>
      </c>
      <c r="C1274" s="21">
        <v>5277</v>
      </c>
      <c r="D1274" s="3" t="s">
        <v>240</v>
      </c>
      <c r="E1274" s="56">
        <v>200</v>
      </c>
    </row>
    <row r="1275" spans="1:5" x14ac:dyDescent="0.25">
      <c r="A1275" s="20">
        <v>10044500</v>
      </c>
      <c r="B1275" s="35" t="s">
        <v>427</v>
      </c>
      <c r="C1275" s="21">
        <v>5283</v>
      </c>
      <c r="D1275" s="3" t="s">
        <v>221</v>
      </c>
      <c r="E1275" s="56">
        <v>29600</v>
      </c>
    </row>
    <row r="1276" spans="1:5" x14ac:dyDescent="0.25">
      <c r="A1276" s="20">
        <v>10044500</v>
      </c>
      <c r="B1276" s="35" t="s">
        <v>427</v>
      </c>
      <c r="C1276" s="21">
        <v>5307</v>
      </c>
      <c r="D1276" s="3" t="s">
        <v>218</v>
      </c>
      <c r="E1276" s="56">
        <v>500</v>
      </c>
    </row>
    <row r="1277" spans="1:5" x14ac:dyDescent="0.25">
      <c r="A1277" s="20">
        <v>10044500</v>
      </c>
      <c r="B1277" s="35" t="s">
        <v>427</v>
      </c>
      <c r="C1277" s="21">
        <v>5314</v>
      </c>
      <c r="D1277" s="3" t="s">
        <v>215</v>
      </c>
      <c r="E1277" s="56">
        <v>0</v>
      </c>
    </row>
    <row r="1278" spans="1:5" x14ac:dyDescent="0.25">
      <c r="A1278" s="20">
        <v>10044500</v>
      </c>
      <c r="B1278" s="35" t="s">
        <v>427</v>
      </c>
      <c r="C1278" s="21">
        <v>5315</v>
      </c>
      <c r="D1278" s="3" t="s">
        <v>214</v>
      </c>
      <c r="E1278" s="56">
        <v>4400</v>
      </c>
    </row>
    <row r="1279" spans="1:5" x14ac:dyDescent="0.25">
      <c r="A1279" s="20">
        <v>10044500</v>
      </c>
      <c r="B1279" s="35" t="s">
        <v>427</v>
      </c>
      <c r="C1279" s="21">
        <v>5316</v>
      </c>
      <c r="D1279" s="3" t="s">
        <v>213</v>
      </c>
      <c r="E1279" s="56">
        <v>300</v>
      </c>
    </row>
    <row r="1280" spans="1:5" x14ac:dyDescent="0.25">
      <c r="A1280" s="20">
        <v>10044500</v>
      </c>
      <c r="B1280" s="35" t="s">
        <v>427</v>
      </c>
      <c r="C1280" s="21">
        <v>5328</v>
      </c>
      <c r="D1280" s="3" t="s">
        <v>244</v>
      </c>
      <c r="E1280" s="56">
        <v>3600</v>
      </c>
    </row>
    <row r="1281" spans="1:5" x14ac:dyDescent="0.25">
      <c r="A1281" s="20">
        <v>10044500</v>
      </c>
      <c r="B1281" s="35" t="s">
        <v>427</v>
      </c>
      <c r="C1281" s="21">
        <v>5330</v>
      </c>
      <c r="D1281" s="3" t="s">
        <v>212</v>
      </c>
      <c r="E1281" s="56">
        <v>0</v>
      </c>
    </row>
    <row r="1282" spans="1:5" x14ac:dyDescent="0.25">
      <c r="A1282" s="20">
        <v>10044500</v>
      </c>
      <c r="B1282" s="35" t="s">
        <v>427</v>
      </c>
      <c r="C1282" s="21">
        <v>5334</v>
      </c>
      <c r="D1282" s="3" t="s">
        <v>211</v>
      </c>
      <c r="E1282" s="56">
        <v>1900</v>
      </c>
    </row>
    <row r="1283" spans="1:5" x14ac:dyDescent="0.25">
      <c r="A1283" s="20">
        <v>10044500</v>
      </c>
      <c r="B1283" s="35" t="s">
        <v>427</v>
      </c>
      <c r="C1283" s="21">
        <v>5336</v>
      </c>
      <c r="D1283" s="3" t="s">
        <v>210</v>
      </c>
      <c r="E1283" s="56">
        <v>6100</v>
      </c>
    </row>
    <row r="1284" spans="1:5" x14ac:dyDescent="0.25">
      <c r="A1284" s="20">
        <v>10044500</v>
      </c>
      <c r="B1284" s="35" t="s">
        <v>427</v>
      </c>
      <c r="C1284" s="21">
        <v>5359</v>
      </c>
      <c r="D1284" s="3" t="s">
        <v>208</v>
      </c>
      <c r="E1284" s="56">
        <v>600</v>
      </c>
    </row>
    <row r="1285" spans="1:5" x14ac:dyDescent="0.25">
      <c r="A1285" s="20">
        <v>10044500</v>
      </c>
      <c r="B1285" s="35" t="s">
        <v>427</v>
      </c>
      <c r="C1285" s="21">
        <v>5421</v>
      </c>
      <c r="D1285" s="3" t="s">
        <v>235</v>
      </c>
      <c r="E1285" s="56">
        <v>600</v>
      </c>
    </row>
    <row r="1286" spans="1:5" x14ac:dyDescent="0.25">
      <c r="A1286" s="20">
        <v>10044500</v>
      </c>
      <c r="B1286" s="35" t="s">
        <v>427</v>
      </c>
      <c r="C1286" s="21">
        <v>5434</v>
      </c>
      <c r="D1286" s="3" t="s">
        <v>203</v>
      </c>
      <c r="E1286" s="56">
        <v>2000</v>
      </c>
    </row>
    <row r="1287" spans="1:5" x14ac:dyDescent="0.25">
      <c r="A1287" s="20">
        <v>10044500</v>
      </c>
      <c r="B1287" s="35" t="s">
        <v>427</v>
      </c>
      <c r="C1287" s="21">
        <v>5436</v>
      </c>
      <c r="D1287" s="3" t="s">
        <v>202</v>
      </c>
      <c r="E1287" s="56">
        <v>1000</v>
      </c>
    </row>
    <row r="1288" spans="1:5" x14ac:dyDescent="0.25">
      <c r="A1288" s="31" t="s">
        <v>428</v>
      </c>
      <c r="B1288" s="37"/>
      <c r="C1288" s="37"/>
      <c r="D1288" s="37"/>
      <c r="E1288" s="10">
        <f>SUM(E1261:E1287)</f>
        <v>448100</v>
      </c>
    </row>
    <row r="1289" spans="1:5" x14ac:dyDescent="0.25">
      <c r="A1289" s="39" t="s">
        <v>429</v>
      </c>
      <c r="B1289" s="40"/>
      <c r="C1289" s="40"/>
      <c r="D1289" s="40"/>
      <c r="E1289" s="41">
        <f>SUM(E73,E75,E45,E127,E160,E220,E286,E317,E420,E499,E692,E872,E1086,E1120,E1260,E1288)</f>
        <v>180831000</v>
      </c>
    </row>
    <row r="1290" spans="1:5" x14ac:dyDescent="0.25">
      <c r="A1290" s="57"/>
      <c r="B1290" s="38"/>
      <c r="C1290" s="38"/>
      <c r="D1290" s="38"/>
      <c r="E1290" s="58"/>
    </row>
    <row r="1291" spans="1:5" x14ac:dyDescent="0.25">
      <c r="A1291" s="107" t="s">
        <v>137</v>
      </c>
      <c r="B1291" s="108"/>
      <c r="C1291" s="108"/>
      <c r="D1291" s="108"/>
      <c r="E1291" s="109"/>
    </row>
    <row r="1292" spans="1:5" x14ac:dyDescent="0.25">
      <c r="A1292" s="20">
        <v>17095000</v>
      </c>
      <c r="B1292" s="35" t="s">
        <v>137</v>
      </c>
      <c r="C1292" s="21">
        <v>5466</v>
      </c>
      <c r="D1292" s="3" t="s">
        <v>194</v>
      </c>
      <c r="E1292" s="56">
        <v>20635000</v>
      </c>
    </row>
    <row r="1293" spans="1:5" x14ac:dyDescent="0.25">
      <c r="A1293" s="20">
        <v>17095000</v>
      </c>
      <c r="B1293" s="35" t="s">
        <v>137</v>
      </c>
      <c r="C1293" s="21">
        <v>5467</v>
      </c>
      <c r="D1293" s="3" t="s">
        <v>193</v>
      </c>
      <c r="E1293" s="56">
        <v>16338300</v>
      </c>
    </row>
    <row r="1294" spans="1:5" x14ac:dyDescent="0.25">
      <c r="A1294" s="20">
        <v>17095000</v>
      </c>
      <c r="B1294" s="35" t="s">
        <v>137</v>
      </c>
      <c r="C1294" s="21">
        <v>5468</v>
      </c>
      <c r="D1294" s="3" t="s">
        <v>192</v>
      </c>
      <c r="E1294" s="56">
        <v>11500</v>
      </c>
    </row>
    <row r="1295" spans="1:5" x14ac:dyDescent="0.25">
      <c r="A1295" s="42" t="s">
        <v>150</v>
      </c>
      <c r="B1295" s="40"/>
      <c r="C1295" s="40"/>
      <c r="D1295" s="40"/>
      <c r="E1295" s="41">
        <f>SUM(E1292:E1294)</f>
        <v>36984800</v>
      </c>
    </row>
    <row r="1296" spans="1:5" x14ac:dyDescent="0.25">
      <c r="A1296" s="20"/>
      <c r="B1296" s="59"/>
      <c r="C1296" s="21"/>
      <c r="E1296" s="56"/>
    </row>
    <row r="1297" spans="1:5" x14ac:dyDescent="0.25">
      <c r="A1297" s="107" t="s">
        <v>430</v>
      </c>
      <c r="B1297" s="108"/>
      <c r="C1297" s="108"/>
      <c r="D1297" s="108"/>
      <c r="E1297" s="109"/>
    </row>
    <row r="1298" spans="1:5" x14ac:dyDescent="0.25">
      <c r="A1298" s="20">
        <v>20017003</v>
      </c>
      <c r="B1298" s="35" t="s">
        <v>432</v>
      </c>
      <c r="C1298" s="21">
        <v>5110</v>
      </c>
      <c r="D1298" s="3" t="s">
        <v>233</v>
      </c>
      <c r="E1298" s="56">
        <v>1022700</v>
      </c>
    </row>
    <row r="1299" spans="1:5" x14ac:dyDescent="0.25">
      <c r="A1299" s="20">
        <v>20017003</v>
      </c>
      <c r="B1299" s="35" t="s">
        <v>432</v>
      </c>
      <c r="C1299" s="21">
        <v>5119</v>
      </c>
      <c r="D1299" s="3" t="s">
        <v>231</v>
      </c>
      <c r="E1299" s="56">
        <v>4300</v>
      </c>
    </row>
    <row r="1300" spans="1:5" x14ac:dyDescent="0.25">
      <c r="A1300" s="20">
        <v>20017003</v>
      </c>
      <c r="B1300" s="35" t="s">
        <v>432</v>
      </c>
      <c r="C1300" s="21">
        <v>5140</v>
      </c>
      <c r="D1300" s="3" t="s">
        <v>230</v>
      </c>
      <c r="E1300" s="56">
        <v>11000</v>
      </c>
    </row>
    <row r="1301" spans="1:5" x14ac:dyDescent="0.25">
      <c r="A1301" s="20">
        <v>20017003</v>
      </c>
      <c r="B1301" s="35" t="s">
        <v>432</v>
      </c>
      <c r="C1301" s="21">
        <v>5151</v>
      </c>
      <c r="D1301" s="3" t="s">
        <v>279</v>
      </c>
      <c r="E1301" s="56">
        <v>13000</v>
      </c>
    </row>
    <row r="1302" spans="1:5" x14ac:dyDescent="0.25">
      <c r="A1302" s="20">
        <v>20017003</v>
      </c>
      <c r="B1302" s="35" t="s">
        <v>432</v>
      </c>
      <c r="C1302" s="21">
        <v>5163</v>
      </c>
      <c r="D1302" s="3" t="s">
        <v>229</v>
      </c>
      <c r="E1302" s="56">
        <v>77000</v>
      </c>
    </row>
    <row r="1303" spans="1:5" x14ac:dyDescent="0.25">
      <c r="A1303" s="20">
        <v>20017003</v>
      </c>
      <c r="B1303" s="35" t="s">
        <v>432</v>
      </c>
      <c r="C1303" s="21">
        <v>5165</v>
      </c>
      <c r="D1303" s="3" t="s">
        <v>228</v>
      </c>
      <c r="E1303" s="56">
        <v>171600</v>
      </c>
    </row>
    <row r="1304" spans="1:5" x14ac:dyDescent="0.25">
      <c r="A1304" s="20">
        <v>20017003</v>
      </c>
      <c r="B1304" s="35" t="s">
        <v>432</v>
      </c>
      <c r="C1304" s="21">
        <v>5167</v>
      </c>
      <c r="D1304" s="3" t="s">
        <v>227</v>
      </c>
      <c r="E1304" s="56">
        <v>184500</v>
      </c>
    </row>
    <row r="1305" spans="1:5" x14ac:dyDescent="0.25">
      <c r="A1305" s="20">
        <v>20017003</v>
      </c>
      <c r="B1305" s="35" t="s">
        <v>432</v>
      </c>
      <c r="C1305" s="21">
        <v>5171</v>
      </c>
      <c r="D1305" s="3" t="s">
        <v>226</v>
      </c>
      <c r="E1305" s="56">
        <v>1600</v>
      </c>
    </row>
    <row r="1306" spans="1:5" x14ac:dyDescent="0.25">
      <c r="A1306" s="20">
        <v>20017003</v>
      </c>
      <c r="B1306" s="35" t="s">
        <v>432</v>
      </c>
      <c r="C1306" s="21">
        <v>5172</v>
      </c>
      <c r="D1306" s="3" t="s">
        <v>225</v>
      </c>
      <c r="E1306" s="56">
        <v>2200</v>
      </c>
    </row>
    <row r="1307" spans="1:5" x14ac:dyDescent="0.25">
      <c r="A1307" s="20">
        <v>20017003</v>
      </c>
      <c r="B1307" s="35" t="s">
        <v>432</v>
      </c>
      <c r="C1307" s="21">
        <v>5209</v>
      </c>
      <c r="D1307" s="3" t="s">
        <v>224</v>
      </c>
      <c r="E1307" s="56">
        <v>3600</v>
      </c>
    </row>
    <row r="1308" spans="1:5" x14ac:dyDescent="0.25">
      <c r="A1308" s="20">
        <v>20017003</v>
      </c>
      <c r="B1308" s="35" t="s">
        <v>432</v>
      </c>
      <c r="C1308" s="21">
        <v>5210</v>
      </c>
      <c r="D1308" s="3" t="s">
        <v>269</v>
      </c>
      <c r="E1308" s="56">
        <v>70800</v>
      </c>
    </row>
    <row r="1309" spans="1:5" x14ac:dyDescent="0.25">
      <c r="A1309" s="20">
        <v>20017003</v>
      </c>
      <c r="B1309" s="35" t="s">
        <v>432</v>
      </c>
      <c r="C1309" s="21">
        <v>5211</v>
      </c>
      <c r="D1309" s="3" t="s">
        <v>268</v>
      </c>
      <c r="E1309" s="56">
        <v>1800</v>
      </c>
    </row>
    <row r="1310" spans="1:5" x14ac:dyDescent="0.25">
      <c r="A1310" s="20">
        <v>20017003</v>
      </c>
      <c r="B1310" s="35" t="s">
        <v>432</v>
      </c>
      <c r="C1310" s="21">
        <v>5214</v>
      </c>
      <c r="D1310" s="3" t="s">
        <v>241</v>
      </c>
      <c r="E1310" s="56">
        <v>33000</v>
      </c>
    </row>
    <row r="1311" spans="1:5" x14ac:dyDescent="0.25">
      <c r="A1311" s="20">
        <v>20017003</v>
      </c>
      <c r="B1311" s="35" t="s">
        <v>432</v>
      </c>
      <c r="C1311" s="21">
        <v>5216</v>
      </c>
      <c r="D1311" s="3" t="s">
        <v>238</v>
      </c>
      <c r="E1311" s="56">
        <v>800</v>
      </c>
    </row>
    <row r="1312" spans="1:5" x14ac:dyDescent="0.25">
      <c r="A1312" s="20">
        <v>20017003</v>
      </c>
      <c r="B1312" s="35" t="s">
        <v>432</v>
      </c>
      <c r="C1312" s="21">
        <v>5235</v>
      </c>
      <c r="D1312" s="3" t="s">
        <v>222</v>
      </c>
      <c r="E1312" s="56">
        <v>3100</v>
      </c>
    </row>
    <row r="1313" spans="1:5" x14ac:dyDescent="0.25">
      <c r="A1313" s="20">
        <v>20017003</v>
      </c>
      <c r="B1313" s="35" t="s">
        <v>432</v>
      </c>
      <c r="C1313" s="21">
        <v>5239</v>
      </c>
      <c r="D1313" s="3" t="s">
        <v>325</v>
      </c>
      <c r="E1313" s="56">
        <v>800</v>
      </c>
    </row>
    <row r="1314" spans="1:5" x14ac:dyDescent="0.25">
      <c r="A1314" s="20">
        <v>20017003</v>
      </c>
      <c r="B1314" s="35" t="s">
        <v>432</v>
      </c>
      <c r="C1314" s="21">
        <v>5240</v>
      </c>
      <c r="D1314" s="3" t="s">
        <v>278</v>
      </c>
      <c r="E1314" s="56">
        <v>160000</v>
      </c>
    </row>
    <row r="1315" spans="1:5" x14ac:dyDescent="0.25">
      <c r="A1315" s="20">
        <v>20017003</v>
      </c>
      <c r="B1315" s="35" t="s">
        <v>432</v>
      </c>
      <c r="C1315" s="21">
        <v>5277</v>
      </c>
      <c r="D1315" s="3" t="s">
        <v>240</v>
      </c>
      <c r="E1315" s="56">
        <v>600000</v>
      </c>
    </row>
    <row r="1316" spans="1:5" x14ac:dyDescent="0.25">
      <c r="A1316" s="20">
        <v>20017003</v>
      </c>
      <c r="B1316" s="35" t="s">
        <v>432</v>
      </c>
      <c r="C1316" s="21">
        <v>5280</v>
      </c>
      <c r="D1316" s="3" t="s">
        <v>277</v>
      </c>
      <c r="E1316" s="56">
        <v>3700</v>
      </c>
    </row>
    <row r="1317" spans="1:5" x14ac:dyDescent="0.25">
      <c r="A1317" s="20">
        <v>20017003</v>
      </c>
      <c r="B1317" s="35" t="s">
        <v>432</v>
      </c>
      <c r="C1317" s="21">
        <v>5283</v>
      </c>
      <c r="D1317" s="3" t="s">
        <v>221</v>
      </c>
      <c r="E1317" s="56">
        <v>43000</v>
      </c>
    </row>
    <row r="1318" spans="1:5" x14ac:dyDescent="0.25">
      <c r="A1318" s="20">
        <v>20017003</v>
      </c>
      <c r="B1318" s="35" t="s">
        <v>432</v>
      </c>
      <c r="C1318" s="21">
        <v>5307</v>
      </c>
      <c r="D1318" s="3" t="s">
        <v>218</v>
      </c>
      <c r="E1318" s="56">
        <v>4300</v>
      </c>
    </row>
    <row r="1319" spans="1:5" x14ac:dyDescent="0.25">
      <c r="A1319" s="20">
        <v>20017003</v>
      </c>
      <c r="B1319" s="35" t="s">
        <v>432</v>
      </c>
      <c r="C1319" s="21">
        <v>5314</v>
      </c>
      <c r="D1319" s="3" t="s">
        <v>215</v>
      </c>
      <c r="E1319" s="56">
        <v>8700</v>
      </c>
    </row>
    <row r="1320" spans="1:5" x14ac:dyDescent="0.25">
      <c r="A1320" s="20">
        <v>20017003</v>
      </c>
      <c r="B1320" s="35" t="s">
        <v>432</v>
      </c>
      <c r="C1320" s="21">
        <v>5316</v>
      </c>
      <c r="D1320" s="3" t="s">
        <v>213</v>
      </c>
      <c r="E1320" s="56">
        <v>12200</v>
      </c>
    </row>
    <row r="1321" spans="1:5" x14ac:dyDescent="0.25">
      <c r="A1321" s="20">
        <v>20017003</v>
      </c>
      <c r="B1321" s="35" t="s">
        <v>432</v>
      </c>
      <c r="C1321" s="21">
        <v>5318</v>
      </c>
      <c r="D1321" s="3" t="s">
        <v>236</v>
      </c>
      <c r="E1321" s="56">
        <v>160000</v>
      </c>
    </row>
    <row r="1322" spans="1:5" x14ac:dyDescent="0.25">
      <c r="A1322" s="20">
        <v>20017003</v>
      </c>
      <c r="B1322" s="35" t="s">
        <v>432</v>
      </c>
      <c r="C1322" s="21">
        <v>5330</v>
      </c>
      <c r="D1322" s="3" t="s">
        <v>212</v>
      </c>
      <c r="E1322" s="56">
        <v>3800</v>
      </c>
    </row>
    <row r="1323" spans="1:5" x14ac:dyDescent="0.25">
      <c r="A1323" s="20">
        <v>20017003</v>
      </c>
      <c r="B1323" s="35" t="s">
        <v>432</v>
      </c>
      <c r="C1323" s="21">
        <v>5334</v>
      </c>
      <c r="D1323" s="3" t="s">
        <v>211</v>
      </c>
      <c r="E1323" s="56">
        <v>2000</v>
      </c>
    </row>
    <row r="1324" spans="1:5" x14ac:dyDescent="0.25">
      <c r="A1324" s="20">
        <v>20017003</v>
      </c>
      <c r="B1324" s="35" t="s">
        <v>432</v>
      </c>
      <c r="C1324" s="21">
        <v>5336</v>
      </c>
      <c r="D1324" s="3" t="s">
        <v>210</v>
      </c>
      <c r="E1324" s="56">
        <v>2400</v>
      </c>
    </row>
    <row r="1325" spans="1:5" x14ac:dyDescent="0.25">
      <c r="A1325" s="20">
        <v>20017003</v>
      </c>
      <c r="B1325" s="35" t="s">
        <v>432</v>
      </c>
      <c r="C1325" s="21">
        <v>5359</v>
      </c>
      <c r="D1325" s="3" t="s">
        <v>208</v>
      </c>
      <c r="E1325" s="56">
        <v>300</v>
      </c>
    </row>
    <row r="1326" spans="1:5" x14ac:dyDescent="0.25">
      <c r="A1326" s="20">
        <v>20017003</v>
      </c>
      <c r="B1326" s="35" t="s">
        <v>432</v>
      </c>
      <c r="C1326" s="21">
        <v>5421</v>
      </c>
      <c r="D1326" s="3" t="s">
        <v>235</v>
      </c>
      <c r="E1326" s="56">
        <v>200</v>
      </c>
    </row>
    <row r="1327" spans="1:5" x14ac:dyDescent="0.25">
      <c r="A1327" s="20">
        <v>20017003</v>
      </c>
      <c r="B1327" s="35" t="s">
        <v>432</v>
      </c>
      <c r="C1327" s="21">
        <v>5434</v>
      </c>
      <c r="D1327" s="3" t="s">
        <v>203</v>
      </c>
      <c r="E1327" s="56">
        <v>8700</v>
      </c>
    </row>
    <row r="1328" spans="1:5" x14ac:dyDescent="0.25">
      <c r="A1328" s="20">
        <v>20017003</v>
      </c>
      <c r="B1328" s="35" t="s">
        <v>432</v>
      </c>
      <c r="C1328" s="21">
        <v>5436</v>
      </c>
      <c r="D1328" s="3" t="s">
        <v>202</v>
      </c>
      <c r="E1328" s="56">
        <v>9500</v>
      </c>
    </row>
    <row r="1329" spans="1:5" x14ac:dyDescent="0.25">
      <c r="A1329" s="20">
        <v>20017003</v>
      </c>
      <c r="B1329" s="35" t="s">
        <v>432</v>
      </c>
      <c r="C1329" s="21">
        <v>6114</v>
      </c>
      <c r="D1329" s="3" t="s">
        <v>200</v>
      </c>
      <c r="E1329" s="56">
        <v>0</v>
      </c>
    </row>
    <row r="1330" spans="1:5" x14ac:dyDescent="0.25">
      <c r="A1330" s="20">
        <v>20017003</v>
      </c>
      <c r="B1330" s="35" t="s">
        <v>432</v>
      </c>
      <c r="C1330" s="21">
        <v>6127</v>
      </c>
      <c r="D1330" s="3" t="s">
        <v>291</v>
      </c>
      <c r="E1330" s="56">
        <v>10000</v>
      </c>
    </row>
    <row r="1331" spans="1:5" x14ac:dyDescent="0.25">
      <c r="A1331" s="31" t="s">
        <v>431</v>
      </c>
      <c r="B1331" s="37"/>
      <c r="C1331" s="37"/>
      <c r="D1331" s="37"/>
      <c r="E1331" s="10">
        <f>SUM(E1298:E1330)</f>
        <v>2630600</v>
      </c>
    </row>
    <row r="1332" spans="1:5" x14ac:dyDescent="0.25">
      <c r="A1332" s="20">
        <v>20018000</v>
      </c>
      <c r="B1332" s="35" t="s">
        <v>415</v>
      </c>
      <c r="C1332" s="21">
        <v>5110</v>
      </c>
      <c r="D1332" s="3" t="s">
        <v>233</v>
      </c>
      <c r="E1332" s="56">
        <v>333000</v>
      </c>
    </row>
    <row r="1333" spans="1:5" x14ac:dyDescent="0.25">
      <c r="A1333" s="20">
        <v>20018000</v>
      </c>
      <c r="B1333" s="35" t="s">
        <v>415</v>
      </c>
      <c r="C1333" s="21">
        <v>5163</v>
      </c>
      <c r="D1333" s="3" t="s">
        <v>229</v>
      </c>
      <c r="E1333" s="56">
        <v>25400</v>
      </c>
    </row>
    <row r="1334" spans="1:5" x14ac:dyDescent="0.25">
      <c r="A1334" s="20">
        <v>20018000</v>
      </c>
      <c r="B1334" s="35" t="s">
        <v>415</v>
      </c>
      <c r="C1334" s="21">
        <v>5167</v>
      </c>
      <c r="D1334" s="3" t="s">
        <v>227</v>
      </c>
      <c r="E1334" s="56">
        <v>56000</v>
      </c>
    </row>
    <row r="1335" spans="1:5" x14ac:dyDescent="0.25">
      <c r="A1335" s="20">
        <v>20018000</v>
      </c>
      <c r="B1335" s="35" t="s">
        <v>415</v>
      </c>
      <c r="C1335" s="21">
        <v>5211</v>
      </c>
      <c r="D1335" s="3" t="s">
        <v>268</v>
      </c>
      <c r="E1335" s="56">
        <v>17000</v>
      </c>
    </row>
    <row r="1336" spans="1:5" x14ac:dyDescent="0.25">
      <c r="A1336" s="20">
        <v>20018000</v>
      </c>
      <c r="B1336" s="35" t="s">
        <v>415</v>
      </c>
      <c r="C1336" s="21">
        <v>5216</v>
      </c>
      <c r="D1336" s="3" t="s">
        <v>238</v>
      </c>
      <c r="E1336" s="56">
        <v>300000</v>
      </c>
    </row>
    <row r="1337" spans="1:5" x14ac:dyDescent="0.25">
      <c r="A1337" s="20">
        <v>20018000</v>
      </c>
      <c r="B1337" s="35" t="s">
        <v>415</v>
      </c>
      <c r="C1337" s="21">
        <v>5223</v>
      </c>
      <c r="D1337" s="3" t="s">
        <v>237</v>
      </c>
      <c r="E1337" s="56">
        <v>3000</v>
      </c>
    </row>
    <row r="1338" spans="1:5" x14ac:dyDescent="0.25">
      <c r="A1338" s="20">
        <v>20018000</v>
      </c>
      <c r="B1338" s="35" t="s">
        <v>415</v>
      </c>
      <c r="C1338" s="21">
        <v>5229</v>
      </c>
      <c r="D1338" s="3" t="s">
        <v>248</v>
      </c>
      <c r="E1338" s="56">
        <v>18000</v>
      </c>
    </row>
    <row r="1339" spans="1:5" x14ac:dyDescent="0.25">
      <c r="A1339" s="20">
        <v>20018000</v>
      </c>
      <c r="B1339" s="35" t="s">
        <v>415</v>
      </c>
      <c r="C1339" s="21">
        <v>5240</v>
      </c>
      <c r="D1339" s="3" t="s">
        <v>278</v>
      </c>
      <c r="E1339" s="56">
        <v>625500</v>
      </c>
    </row>
    <row r="1340" spans="1:5" x14ac:dyDescent="0.25">
      <c r="A1340" s="20">
        <v>20018000</v>
      </c>
      <c r="B1340" s="35" t="s">
        <v>415</v>
      </c>
      <c r="C1340" s="21">
        <v>5250</v>
      </c>
      <c r="D1340" s="3" t="s">
        <v>265</v>
      </c>
      <c r="E1340" s="56">
        <v>500000</v>
      </c>
    </row>
    <row r="1341" spans="1:5" x14ac:dyDescent="0.25">
      <c r="A1341" s="20">
        <v>20018000</v>
      </c>
      <c r="B1341" s="35" t="s">
        <v>415</v>
      </c>
      <c r="C1341" s="21">
        <v>5318</v>
      </c>
      <c r="D1341" s="3" t="s">
        <v>236</v>
      </c>
      <c r="E1341" s="56">
        <v>12000</v>
      </c>
    </row>
    <row r="1342" spans="1:5" x14ac:dyDescent="0.25">
      <c r="A1342" s="20">
        <v>20018000</v>
      </c>
      <c r="B1342" s="35" t="s">
        <v>415</v>
      </c>
      <c r="C1342" s="21">
        <v>5324</v>
      </c>
      <c r="D1342" s="3" t="s">
        <v>245</v>
      </c>
      <c r="E1342" s="56">
        <v>0</v>
      </c>
    </row>
    <row r="1343" spans="1:5" x14ac:dyDescent="0.25">
      <c r="A1343" s="20">
        <v>20018000</v>
      </c>
      <c r="B1343" s="35" t="s">
        <v>415</v>
      </c>
      <c r="C1343" s="21">
        <v>5388</v>
      </c>
      <c r="D1343" s="3" t="s">
        <v>243</v>
      </c>
      <c r="E1343" s="56">
        <v>13100</v>
      </c>
    </row>
    <row r="1344" spans="1:5" x14ac:dyDescent="0.25">
      <c r="A1344" s="20">
        <v>20018000</v>
      </c>
      <c r="B1344" s="35" t="s">
        <v>415</v>
      </c>
      <c r="C1344" s="21">
        <v>5415</v>
      </c>
      <c r="D1344" s="3" t="s">
        <v>324</v>
      </c>
      <c r="E1344" s="56">
        <v>0</v>
      </c>
    </row>
    <row r="1345" spans="1:5" x14ac:dyDescent="0.25">
      <c r="A1345" s="20">
        <v>20018000</v>
      </c>
      <c r="B1345" s="35" t="s">
        <v>415</v>
      </c>
      <c r="C1345" s="21">
        <v>5416</v>
      </c>
      <c r="D1345" s="3" t="s">
        <v>205</v>
      </c>
      <c r="E1345" s="56">
        <v>425000</v>
      </c>
    </row>
    <row r="1346" spans="1:5" x14ac:dyDescent="0.25">
      <c r="A1346" s="20">
        <v>20018000</v>
      </c>
      <c r="B1346" s="35" t="s">
        <v>415</v>
      </c>
      <c r="C1346" s="21">
        <v>5458</v>
      </c>
      <c r="D1346" s="3" t="s">
        <v>195</v>
      </c>
      <c r="E1346" s="56">
        <v>185000</v>
      </c>
    </row>
    <row r="1347" spans="1:5" x14ac:dyDescent="0.25">
      <c r="A1347" s="31" t="s">
        <v>409</v>
      </c>
      <c r="B1347" s="37"/>
      <c r="C1347" s="37"/>
      <c r="D1347" s="37"/>
      <c r="E1347" s="10">
        <f>SUM(E1332:E1346)</f>
        <v>2513000</v>
      </c>
    </row>
    <row r="1348" spans="1:5" x14ac:dyDescent="0.25">
      <c r="A1348" s="20">
        <v>20040000</v>
      </c>
      <c r="B1348" s="35" t="s">
        <v>433</v>
      </c>
      <c r="C1348" s="21">
        <v>5110</v>
      </c>
      <c r="D1348" s="3" t="s">
        <v>233</v>
      </c>
      <c r="E1348" s="56">
        <v>1845600</v>
      </c>
    </row>
    <row r="1349" spans="1:5" x14ac:dyDescent="0.25">
      <c r="A1349" s="20">
        <v>20040000</v>
      </c>
      <c r="B1349" s="35" t="s">
        <v>433</v>
      </c>
      <c r="C1349" s="21">
        <v>5119</v>
      </c>
      <c r="D1349" s="3" t="s">
        <v>231</v>
      </c>
      <c r="E1349" s="56">
        <v>9800</v>
      </c>
    </row>
    <row r="1350" spans="1:5" x14ac:dyDescent="0.25">
      <c r="A1350" s="20">
        <v>20040000</v>
      </c>
      <c r="B1350" s="35" t="s">
        <v>433</v>
      </c>
      <c r="C1350" s="21">
        <v>5131</v>
      </c>
      <c r="D1350" s="3" t="s">
        <v>300</v>
      </c>
      <c r="E1350" s="56">
        <v>500</v>
      </c>
    </row>
    <row r="1351" spans="1:5" x14ac:dyDescent="0.25">
      <c r="A1351" s="20">
        <v>20040000</v>
      </c>
      <c r="B1351" s="35" t="s">
        <v>433</v>
      </c>
      <c r="C1351" s="21">
        <v>5132</v>
      </c>
      <c r="D1351" s="3" t="s">
        <v>280</v>
      </c>
      <c r="E1351" s="56">
        <v>5400</v>
      </c>
    </row>
    <row r="1352" spans="1:5" x14ac:dyDescent="0.25">
      <c r="A1352" s="20">
        <v>20040000</v>
      </c>
      <c r="B1352" s="35" t="s">
        <v>433</v>
      </c>
      <c r="C1352" s="21">
        <v>5136</v>
      </c>
      <c r="D1352" s="3" t="s">
        <v>323</v>
      </c>
      <c r="E1352" s="56">
        <v>1200</v>
      </c>
    </row>
    <row r="1353" spans="1:5" x14ac:dyDescent="0.25">
      <c r="A1353" s="20">
        <v>20040000</v>
      </c>
      <c r="B1353" s="35" t="s">
        <v>433</v>
      </c>
      <c r="C1353" s="21">
        <v>5140</v>
      </c>
      <c r="D1353" s="3" t="s">
        <v>230</v>
      </c>
      <c r="E1353" s="56">
        <v>23500</v>
      </c>
    </row>
    <row r="1354" spans="1:5" x14ac:dyDescent="0.25">
      <c r="A1354" s="20">
        <v>20040000</v>
      </c>
      <c r="B1354" s="35" t="s">
        <v>433</v>
      </c>
      <c r="C1354" s="21">
        <v>5163</v>
      </c>
      <c r="D1354" s="3" t="s">
        <v>229</v>
      </c>
      <c r="E1354" s="56">
        <v>134900</v>
      </c>
    </row>
    <row r="1355" spans="1:5" x14ac:dyDescent="0.25">
      <c r="A1355" s="20">
        <v>20040000</v>
      </c>
      <c r="B1355" s="35" t="s">
        <v>433</v>
      </c>
      <c r="C1355" s="21">
        <v>5165</v>
      </c>
      <c r="D1355" s="3" t="s">
        <v>228</v>
      </c>
      <c r="E1355" s="56">
        <v>270300</v>
      </c>
    </row>
    <row r="1356" spans="1:5" x14ac:dyDescent="0.25">
      <c r="A1356" s="20">
        <v>20040000</v>
      </c>
      <c r="B1356" s="35" t="s">
        <v>433</v>
      </c>
      <c r="C1356" s="21">
        <v>5167</v>
      </c>
      <c r="D1356" s="3" t="s">
        <v>227</v>
      </c>
      <c r="E1356" s="56">
        <v>330200</v>
      </c>
    </row>
    <row r="1357" spans="1:5" x14ac:dyDescent="0.25">
      <c r="A1357" s="20">
        <v>20040000</v>
      </c>
      <c r="B1357" s="35" t="s">
        <v>433</v>
      </c>
      <c r="C1357" s="21">
        <v>5171</v>
      </c>
      <c r="D1357" s="3" t="s">
        <v>226</v>
      </c>
      <c r="E1357" s="56">
        <v>6500</v>
      </c>
    </row>
    <row r="1358" spans="1:5" x14ac:dyDescent="0.25">
      <c r="A1358" s="20">
        <v>20040000</v>
      </c>
      <c r="B1358" s="35" t="s">
        <v>433</v>
      </c>
      <c r="C1358" s="21">
        <v>5172</v>
      </c>
      <c r="D1358" s="3" t="s">
        <v>225</v>
      </c>
      <c r="E1358" s="56">
        <v>2400</v>
      </c>
    </row>
    <row r="1359" spans="1:5" x14ac:dyDescent="0.25">
      <c r="A1359" s="20">
        <v>20040000</v>
      </c>
      <c r="B1359" s="35" t="s">
        <v>433</v>
      </c>
      <c r="C1359" s="21">
        <v>5201</v>
      </c>
      <c r="D1359" s="3" t="s">
        <v>270</v>
      </c>
      <c r="E1359" s="56">
        <v>10800</v>
      </c>
    </row>
    <row r="1360" spans="1:5" x14ac:dyDescent="0.25">
      <c r="A1360" s="20">
        <v>20040000</v>
      </c>
      <c r="B1360" s="35" t="s">
        <v>433</v>
      </c>
      <c r="C1360" s="21">
        <v>5209</v>
      </c>
      <c r="D1360" s="3" t="s">
        <v>224</v>
      </c>
      <c r="E1360" s="56">
        <v>13900</v>
      </c>
    </row>
    <row r="1361" spans="1:5" x14ac:dyDescent="0.25">
      <c r="A1361" s="20">
        <v>20040000</v>
      </c>
      <c r="B1361" s="35" t="s">
        <v>433</v>
      </c>
      <c r="C1361" s="21">
        <v>5211</v>
      </c>
      <c r="D1361" s="3" t="s">
        <v>268</v>
      </c>
      <c r="E1361" s="56">
        <v>2500</v>
      </c>
    </row>
    <row r="1362" spans="1:5" x14ac:dyDescent="0.25">
      <c r="A1362" s="20">
        <v>20040000</v>
      </c>
      <c r="B1362" s="35" t="s">
        <v>433</v>
      </c>
      <c r="C1362" s="21">
        <v>5214</v>
      </c>
      <c r="D1362" s="3" t="s">
        <v>241</v>
      </c>
      <c r="E1362" s="56">
        <v>60000</v>
      </c>
    </row>
    <row r="1363" spans="1:5" x14ac:dyDescent="0.25">
      <c r="A1363" s="20">
        <v>20040000</v>
      </c>
      <c r="B1363" s="35" t="s">
        <v>433</v>
      </c>
      <c r="C1363" s="21">
        <v>5216</v>
      </c>
      <c r="D1363" s="3" t="s">
        <v>238</v>
      </c>
      <c r="E1363" s="56">
        <v>0</v>
      </c>
    </row>
    <row r="1364" spans="1:5" x14ac:dyDescent="0.25">
      <c r="A1364" s="20">
        <v>20040000</v>
      </c>
      <c r="B1364" s="35" t="s">
        <v>433</v>
      </c>
      <c r="C1364" s="21">
        <v>5217</v>
      </c>
      <c r="D1364" s="3" t="s">
        <v>266</v>
      </c>
      <c r="E1364" s="56">
        <v>1400</v>
      </c>
    </row>
    <row r="1365" spans="1:5" x14ac:dyDescent="0.25">
      <c r="A1365" s="20">
        <v>20040000</v>
      </c>
      <c r="B1365" s="35" t="s">
        <v>433</v>
      </c>
      <c r="C1365" s="21">
        <v>5235</v>
      </c>
      <c r="D1365" s="3" t="s">
        <v>222</v>
      </c>
      <c r="E1365" s="56">
        <v>5500</v>
      </c>
    </row>
    <row r="1366" spans="1:5" x14ac:dyDescent="0.25">
      <c r="A1366" s="20">
        <v>20040000</v>
      </c>
      <c r="B1366" s="35" t="s">
        <v>433</v>
      </c>
      <c r="C1366" s="21">
        <v>5283</v>
      </c>
      <c r="D1366" s="3" t="s">
        <v>221</v>
      </c>
      <c r="E1366" s="56">
        <v>9600</v>
      </c>
    </row>
    <row r="1367" spans="1:5" x14ac:dyDescent="0.25">
      <c r="A1367" s="20">
        <v>20040000</v>
      </c>
      <c r="B1367" s="35" t="s">
        <v>433</v>
      </c>
      <c r="C1367" s="21">
        <v>5284</v>
      </c>
      <c r="D1367" s="3" t="s">
        <v>322</v>
      </c>
      <c r="E1367" s="56">
        <v>7400</v>
      </c>
    </row>
    <row r="1368" spans="1:5" x14ac:dyDescent="0.25">
      <c r="A1368" s="20">
        <v>20040000</v>
      </c>
      <c r="B1368" s="35" t="s">
        <v>433</v>
      </c>
      <c r="C1368" s="21">
        <v>5286</v>
      </c>
      <c r="D1368" s="3" t="s">
        <v>246</v>
      </c>
      <c r="E1368" s="56">
        <v>52200</v>
      </c>
    </row>
    <row r="1369" spans="1:5" x14ac:dyDescent="0.25">
      <c r="A1369" s="20">
        <v>20040000</v>
      </c>
      <c r="B1369" s="35" t="s">
        <v>433</v>
      </c>
      <c r="C1369" s="21">
        <v>5307</v>
      </c>
      <c r="D1369" s="3" t="s">
        <v>218</v>
      </c>
      <c r="E1369" s="56">
        <v>3000</v>
      </c>
    </row>
    <row r="1370" spans="1:5" x14ac:dyDescent="0.25">
      <c r="A1370" s="20">
        <v>20040000</v>
      </c>
      <c r="B1370" s="35" t="s">
        <v>433</v>
      </c>
      <c r="C1370" s="21">
        <v>5314</v>
      </c>
      <c r="D1370" s="3" t="s">
        <v>215</v>
      </c>
      <c r="E1370" s="56">
        <v>5500</v>
      </c>
    </row>
    <row r="1371" spans="1:5" x14ac:dyDescent="0.25">
      <c r="A1371" s="20">
        <v>20040000</v>
      </c>
      <c r="B1371" s="35" t="s">
        <v>433</v>
      </c>
      <c r="C1371" s="21">
        <v>5315</v>
      </c>
      <c r="D1371" s="3" t="s">
        <v>214</v>
      </c>
      <c r="E1371" s="56">
        <v>13800</v>
      </c>
    </row>
    <row r="1372" spans="1:5" x14ac:dyDescent="0.25">
      <c r="A1372" s="20">
        <v>20040000</v>
      </c>
      <c r="B1372" s="35" t="s">
        <v>433</v>
      </c>
      <c r="C1372" s="21">
        <v>5316</v>
      </c>
      <c r="D1372" s="3" t="s">
        <v>213</v>
      </c>
      <c r="E1372" s="56">
        <v>10000</v>
      </c>
    </row>
    <row r="1373" spans="1:5" x14ac:dyDescent="0.25">
      <c r="A1373" s="20">
        <v>20040000</v>
      </c>
      <c r="B1373" s="35" t="s">
        <v>433</v>
      </c>
      <c r="C1373" s="21">
        <v>5321</v>
      </c>
      <c r="D1373" s="3" t="s">
        <v>262</v>
      </c>
      <c r="E1373" s="56">
        <v>18300</v>
      </c>
    </row>
    <row r="1374" spans="1:5" x14ac:dyDescent="0.25">
      <c r="A1374" s="20">
        <v>20040000</v>
      </c>
      <c r="B1374" s="35" t="s">
        <v>433</v>
      </c>
      <c r="C1374" s="21">
        <v>5324</v>
      </c>
      <c r="D1374" s="3" t="s">
        <v>245</v>
      </c>
      <c r="E1374" s="56">
        <v>5900</v>
      </c>
    </row>
    <row r="1375" spans="1:5" x14ac:dyDescent="0.25">
      <c r="A1375" s="20">
        <v>20040000</v>
      </c>
      <c r="B1375" s="35" t="s">
        <v>433</v>
      </c>
      <c r="C1375" s="21">
        <v>5330</v>
      </c>
      <c r="D1375" s="3" t="s">
        <v>212</v>
      </c>
      <c r="E1375" s="56">
        <v>5400</v>
      </c>
    </row>
    <row r="1376" spans="1:5" x14ac:dyDescent="0.25">
      <c r="A1376" s="20">
        <v>20040000</v>
      </c>
      <c r="B1376" s="35" t="s">
        <v>433</v>
      </c>
      <c r="C1376" s="21">
        <v>5336</v>
      </c>
      <c r="D1376" s="3" t="s">
        <v>210</v>
      </c>
      <c r="E1376" s="56">
        <v>700</v>
      </c>
    </row>
    <row r="1377" spans="1:5" x14ac:dyDescent="0.25">
      <c r="A1377" s="20">
        <v>20040000</v>
      </c>
      <c r="B1377" s="35" t="s">
        <v>433</v>
      </c>
      <c r="C1377" s="21">
        <v>5359</v>
      </c>
      <c r="D1377" s="3" t="s">
        <v>208</v>
      </c>
      <c r="E1377" s="56">
        <v>600</v>
      </c>
    </row>
    <row r="1378" spans="1:5" x14ac:dyDescent="0.25">
      <c r="A1378" s="20">
        <v>20040000</v>
      </c>
      <c r="B1378" s="35" t="s">
        <v>433</v>
      </c>
      <c r="C1378" s="21">
        <v>5368</v>
      </c>
      <c r="D1378" s="3" t="s">
        <v>206</v>
      </c>
      <c r="E1378" s="56">
        <v>3000</v>
      </c>
    </row>
    <row r="1379" spans="1:5" x14ac:dyDescent="0.25">
      <c r="A1379" s="20">
        <v>20040000</v>
      </c>
      <c r="B1379" s="35" t="s">
        <v>433</v>
      </c>
      <c r="C1379" s="21">
        <v>5414</v>
      </c>
      <c r="D1379" s="3" t="s">
        <v>276</v>
      </c>
      <c r="E1379" s="56">
        <v>2400</v>
      </c>
    </row>
    <row r="1380" spans="1:5" x14ac:dyDescent="0.25">
      <c r="A1380" s="20">
        <v>20040000</v>
      </c>
      <c r="B1380" s="35" t="s">
        <v>433</v>
      </c>
      <c r="C1380" s="21">
        <v>5421</v>
      </c>
      <c r="D1380" s="3" t="s">
        <v>235</v>
      </c>
      <c r="E1380" s="56">
        <v>5100</v>
      </c>
    </row>
    <row r="1381" spans="1:5" x14ac:dyDescent="0.25">
      <c r="A1381" s="20">
        <v>20040000</v>
      </c>
      <c r="B1381" s="35" t="s">
        <v>433</v>
      </c>
      <c r="C1381" s="21">
        <v>5422</v>
      </c>
      <c r="D1381" s="3" t="s">
        <v>321</v>
      </c>
      <c r="E1381" s="56">
        <v>120000</v>
      </c>
    </row>
    <row r="1382" spans="1:5" x14ac:dyDescent="0.25">
      <c r="A1382" s="20">
        <v>20040000</v>
      </c>
      <c r="B1382" s="35" t="s">
        <v>433</v>
      </c>
      <c r="C1382" s="21">
        <v>5434</v>
      </c>
      <c r="D1382" s="3" t="s">
        <v>203</v>
      </c>
      <c r="E1382" s="56">
        <v>8100</v>
      </c>
    </row>
    <row r="1383" spans="1:5" x14ac:dyDescent="0.25">
      <c r="A1383" s="20">
        <v>20040000</v>
      </c>
      <c r="B1383" s="35" t="s">
        <v>433</v>
      </c>
      <c r="C1383" s="21">
        <v>5436</v>
      </c>
      <c r="D1383" s="3" t="s">
        <v>202</v>
      </c>
      <c r="E1383" s="56">
        <v>11100</v>
      </c>
    </row>
    <row r="1384" spans="1:5" x14ac:dyDescent="0.25">
      <c r="A1384" s="20">
        <v>20040000</v>
      </c>
      <c r="B1384" s="35" t="s">
        <v>433</v>
      </c>
      <c r="C1384" s="21">
        <v>6114</v>
      </c>
      <c r="D1384" s="3" t="s">
        <v>200</v>
      </c>
      <c r="E1384" s="56">
        <v>181700</v>
      </c>
    </row>
    <row r="1385" spans="1:5" x14ac:dyDescent="0.25">
      <c r="A1385" s="31" t="s">
        <v>434</v>
      </c>
      <c r="B1385" s="37"/>
      <c r="C1385" s="37"/>
      <c r="D1385" s="37"/>
      <c r="E1385" s="10">
        <f>SUM(E1348:E1384)</f>
        <v>3188200</v>
      </c>
    </row>
    <row r="1386" spans="1:5" x14ac:dyDescent="0.25">
      <c r="A1386" s="20">
        <v>20041200</v>
      </c>
      <c r="B1386" s="35" t="s">
        <v>435</v>
      </c>
      <c r="C1386" s="21">
        <v>5110</v>
      </c>
      <c r="D1386" s="3" t="s">
        <v>233</v>
      </c>
      <c r="E1386" s="56">
        <v>1624400</v>
      </c>
    </row>
    <row r="1387" spans="1:5" x14ac:dyDescent="0.25">
      <c r="A1387" s="20">
        <v>20041200</v>
      </c>
      <c r="B1387" s="35" t="s">
        <v>435</v>
      </c>
      <c r="C1387" s="21">
        <v>5118</v>
      </c>
      <c r="D1387" s="3" t="s">
        <v>232</v>
      </c>
      <c r="E1387" s="56">
        <v>4800</v>
      </c>
    </row>
    <row r="1388" spans="1:5" x14ac:dyDescent="0.25">
      <c r="A1388" s="20">
        <v>20041200</v>
      </c>
      <c r="B1388" s="35" t="s">
        <v>435</v>
      </c>
      <c r="C1388" s="21">
        <v>5119</v>
      </c>
      <c r="D1388" s="3" t="s">
        <v>231</v>
      </c>
      <c r="E1388" s="56">
        <v>98500</v>
      </c>
    </row>
    <row r="1389" spans="1:5" x14ac:dyDescent="0.25">
      <c r="A1389" s="20">
        <v>20041200</v>
      </c>
      <c r="B1389" s="35" t="s">
        <v>435</v>
      </c>
      <c r="C1389" s="21">
        <v>5140</v>
      </c>
      <c r="D1389" s="3" t="s">
        <v>230</v>
      </c>
      <c r="E1389" s="56">
        <v>15600</v>
      </c>
    </row>
    <row r="1390" spans="1:5" x14ac:dyDescent="0.25">
      <c r="A1390" s="20">
        <v>20041200</v>
      </c>
      <c r="B1390" s="35" t="s">
        <v>435</v>
      </c>
      <c r="C1390" s="21">
        <v>5163</v>
      </c>
      <c r="D1390" s="3" t="s">
        <v>229</v>
      </c>
      <c r="E1390" s="56">
        <v>127100</v>
      </c>
    </row>
    <row r="1391" spans="1:5" x14ac:dyDescent="0.25">
      <c r="A1391" s="20">
        <v>20041200</v>
      </c>
      <c r="B1391" s="35" t="s">
        <v>435</v>
      </c>
      <c r="C1391" s="21">
        <v>5165</v>
      </c>
      <c r="D1391" s="3" t="s">
        <v>228</v>
      </c>
      <c r="E1391" s="56">
        <v>341600</v>
      </c>
    </row>
    <row r="1392" spans="1:5" x14ac:dyDescent="0.25">
      <c r="A1392" s="20">
        <v>20041200</v>
      </c>
      <c r="B1392" s="35" t="s">
        <v>435</v>
      </c>
      <c r="C1392" s="21">
        <v>5167</v>
      </c>
      <c r="D1392" s="3" t="s">
        <v>227</v>
      </c>
      <c r="E1392" s="56">
        <v>305300</v>
      </c>
    </row>
    <row r="1393" spans="1:5" x14ac:dyDescent="0.25">
      <c r="A1393" s="20">
        <v>20041200</v>
      </c>
      <c r="B1393" s="35" t="s">
        <v>435</v>
      </c>
      <c r="C1393" s="21">
        <v>5171</v>
      </c>
      <c r="D1393" s="3" t="s">
        <v>226</v>
      </c>
      <c r="E1393" s="56">
        <v>19500</v>
      </c>
    </row>
    <row r="1394" spans="1:5" x14ac:dyDescent="0.25">
      <c r="A1394" s="20">
        <v>20041200</v>
      </c>
      <c r="B1394" s="35" t="s">
        <v>435</v>
      </c>
      <c r="C1394" s="21">
        <v>5172</v>
      </c>
      <c r="D1394" s="3" t="s">
        <v>225</v>
      </c>
      <c r="E1394" s="56">
        <v>3100</v>
      </c>
    </row>
    <row r="1395" spans="1:5" x14ac:dyDescent="0.25">
      <c r="A1395" s="20">
        <v>20041200</v>
      </c>
      <c r="B1395" s="35" t="s">
        <v>435</v>
      </c>
      <c r="C1395" s="21">
        <v>5204</v>
      </c>
      <c r="D1395" s="3" t="s">
        <v>320</v>
      </c>
      <c r="E1395" s="56">
        <v>715000</v>
      </c>
    </row>
    <row r="1396" spans="1:5" x14ac:dyDescent="0.25">
      <c r="A1396" s="20">
        <v>20041200</v>
      </c>
      <c r="B1396" s="35" t="s">
        <v>435</v>
      </c>
      <c r="C1396" s="21">
        <v>5205</v>
      </c>
      <c r="D1396" s="3" t="s">
        <v>319</v>
      </c>
      <c r="E1396" s="56">
        <v>1925000</v>
      </c>
    </row>
    <row r="1397" spans="1:5" x14ac:dyDescent="0.25">
      <c r="A1397" s="20">
        <v>20041200</v>
      </c>
      <c r="B1397" s="35" t="s">
        <v>435</v>
      </c>
      <c r="C1397" s="21">
        <v>5206</v>
      </c>
      <c r="D1397" s="3" t="s">
        <v>318</v>
      </c>
      <c r="E1397" s="56">
        <v>2427000</v>
      </c>
    </row>
    <row r="1398" spans="1:5" x14ac:dyDescent="0.25">
      <c r="A1398" s="20">
        <v>20041200</v>
      </c>
      <c r="B1398" s="35" t="s">
        <v>435</v>
      </c>
      <c r="C1398" s="21">
        <v>5209</v>
      </c>
      <c r="D1398" s="3" t="s">
        <v>224</v>
      </c>
      <c r="E1398" s="56">
        <v>31500</v>
      </c>
    </row>
    <row r="1399" spans="1:5" x14ac:dyDescent="0.25">
      <c r="A1399" s="20">
        <v>20041200</v>
      </c>
      <c r="B1399" s="35" t="s">
        <v>435</v>
      </c>
      <c r="C1399" s="21">
        <v>5212</v>
      </c>
      <c r="D1399" s="3" t="s">
        <v>267</v>
      </c>
      <c r="E1399" s="56">
        <v>1000</v>
      </c>
    </row>
    <row r="1400" spans="1:5" x14ac:dyDescent="0.25">
      <c r="A1400" s="20">
        <v>20041200</v>
      </c>
      <c r="B1400" s="35" t="s">
        <v>435</v>
      </c>
      <c r="C1400" s="21">
        <v>5213</v>
      </c>
      <c r="D1400" s="3" t="s">
        <v>223</v>
      </c>
      <c r="E1400" s="56">
        <v>800</v>
      </c>
    </row>
    <row r="1401" spans="1:5" x14ac:dyDescent="0.25">
      <c r="A1401" s="20">
        <v>20041200</v>
      </c>
      <c r="B1401" s="35" t="s">
        <v>435</v>
      </c>
      <c r="C1401" s="21">
        <v>5214</v>
      </c>
      <c r="D1401" s="3" t="s">
        <v>241</v>
      </c>
      <c r="E1401" s="56">
        <v>1500000</v>
      </c>
    </row>
    <row r="1402" spans="1:5" x14ac:dyDescent="0.25">
      <c r="A1402" s="20">
        <v>20041200</v>
      </c>
      <c r="B1402" s="35" t="s">
        <v>435</v>
      </c>
      <c r="C1402" s="21">
        <v>5216</v>
      </c>
      <c r="D1402" s="3" t="s">
        <v>238</v>
      </c>
      <c r="E1402" s="56">
        <v>30000</v>
      </c>
    </row>
    <row r="1403" spans="1:5" x14ac:dyDescent="0.25">
      <c r="A1403" s="20">
        <v>20041200</v>
      </c>
      <c r="B1403" s="35" t="s">
        <v>435</v>
      </c>
      <c r="C1403" s="21">
        <v>5229</v>
      </c>
      <c r="D1403" s="3" t="s">
        <v>248</v>
      </c>
      <c r="E1403" s="56">
        <v>7000</v>
      </c>
    </row>
    <row r="1404" spans="1:5" x14ac:dyDescent="0.25">
      <c r="A1404" s="20">
        <v>20041200</v>
      </c>
      <c r="B1404" s="35" t="s">
        <v>435</v>
      </c>
      <c r="C1404" s="21">
        <v>5235</v>
      </c>
      <c r="D1404" s="3" t="s">
        <v>222</v>
      </c>
      <c r="E1404" s="56">
        <v>6000</v>
      </c>
    </row>
    <row r="1405" spans="1:5" x14ac:dyDescent="0.25">
      <c r="A1405" s="20">
        <v>20041200</v>
      </c>
      <c r="B1405" s="35" t="s">
        <v>435</v>
      </c>
      <c r="C1405" s="21">
        <v>5238</v>
      </c>
      <c r="D1405" s="3" t="s">
        <v>317</v>
      </c>
      <c r="E1405" s="56">
        <v>12200</v>
      </c>
    </row>
    <row r="1406" spans="1:5" x14ac:dyDescent="0.25">
      <c r="A1406" s="20">
        <v>20041200</v>
      </c>
      <c r="B1406" s="35" t="s">
        <v>435</v>
      </c>
      <c r="C1406" s="21">
        <v>5286</v>
      </c>
      <c r="D1406" s="3" t="s">
        <v>246</v>
      </c>
      <c r="E1406" s="56">
        <v>6600</v>
      </c>
    </row>
    <row r="1407" spans="1:5" x14ac:dyDescent="0.25">
      <c r="A1407" s="20">
        <v>20041200</v>
      </c>
      <c r="B1407" s="35" t="s">
        <v>435</v>
      </c>
      <c r="C1407" s="21">
        <v>5292</v>
      </c>
      <c r="D1407" s="3" t="s">
        <v>316</v>
      </c>
      <c r="E1407" s="56">
        <v>1155800</v>
      </c>
    </row>
    <row r="1408" spans="1:5" x14ac:dyDescent="0.25">
      <c r="A1408" s="20">
        <v>20041200</v>
      </c>
      <c r="B1408" s="35" t="s">
        <v>435</v>
      </c>
      <c r="C1408" s="21">
        <v>5305</v>
      </c>
      <c r="D1408" s="3" t="s">
        <v>264</v>
      </c>
      <c r="E1408" s="56">
        <v>600</v>
      </c>
    </row>
    <row r="1409" spans="1:5" x14ac:dyDescent="0.25">
      <c r="A1409" s="20">
        <v>20041200</v>
      </c>
      <c r="B1409" s="35" t="s">
        <v>435</v>
      </c>
      <c r="C1409" s="21">
        <v>5307</v>
      </c>
      <c r="D1409" s="3" t="s">
        <v>218</v>
      </c>
      <c r="E1409" s="56">
        <v>1800</v>
      </c>
    </row>
    <row r="1410" spans="1:5" x14ac:dyDescent="0.25">
      <c r="A1410" s="20">
        <v>20041200</v>
      </c>
      <c r="B1410" s="35" t="s">
        <v>435</v>
      </c>
      <c r="C1410" s="21">
        <v>5312</v>
      </c>
      <c r="D1410" s="3" t="s">
        <v>216</v>
      </c>
      <c r="E1410" s="56">
        <v>700000</v>
      </c>
    </row>
    <row r="1411" spans="1:5" x14ac:dyDescent="0.25">
      <c r="A1411" s="20">
        <v>20041200</v>
      </c>
      <c r="B1411" s="35" t="s">
        <v>435</v>
      </c>
      <c r="C1411" s="21">
        <v>5314</v>
      </c>
      <c r="D1411" s="3" t="s">
        <v>215</v>
      </c>
      <c r="E1411" s="56">
        <v>28000</v>
      </c>
    </row>
    <row r="1412" spans="1:5" x14ac:dyDescent="0.25">
      <c r="A1412" s="20">
        <v>20041200</v>
      </c>
      <c r="B1412" s="35" t="s">
        <v>435</v>
      </c>
      <c r="C1412" s="21">
        <v>5315</v>
      </c>
      <c r="D1412" s="3" t="s">
        <v>214</v>
      </c>
      <c r="E1412" s="56">
        <v>8500</v>
      </c>
    </row>
    <row r="1413" spans="1:5" x14ac:dyDescent="0.25">
      <c r="A1413" s="20">
        <v>20041200</v>
      </c>
      <c r="B1413" s="35" t="s">
        <v>435</v>
      </c>
      <c r="C1413" s="21">
        <v>5316</v>
      </c>
      <c r="D1413" s="3" t="s">
        <v>213</v>
      </c>
      <c r="E1413" s="56">
        <v>7800</v>
      </c>
    </row>
    <row r="1414" spans="1:5" x14ac:dyDescent="0.25">
      <c r="A1414" s="20">
        <v>20041200</v>
      </c>
      <c r="B1414" s="35" t="s">
        <v>435</v>
      </c>
      <c r="C1414" s="21">
        <v>5318</v>
      </c>
      <c r="D1414" s="3" t="s">
        <v>236</v>
      </c>
      <c r="E1414" s="56">
        <v>1200</v>
      </c>
    </row>
    <row r="1415" spans="1:5" x14ac:dyDescent="0.25">
      <c r="A1415" s="20">
        <v>20041200</v>
      </c>
      <c r="B1415" s="35" t="s">
        <v>435</v>
      </c>
      <c r="C1415" s="21">
        <v>5320</v>
      </c>
      <c r="D1415" s="3" t="s">
        <v>263</v>
      </c>
      <c r="E1415" s="56">
        <v>600</v>
      </c>
    </row>
    <row r="1416" spans="1:5" x14ac:dyDescent="0.25">
      <c r="A1416" s="20">
        <v>20041200</v>
      </c>
      <c r="B1416" s="35" t="s">
        <v>435</v>
      </c>
      <c r="C1416" s="21">
        <v>5324</v>
      </c>
      <c r="D1416" s="3" t="s">
        <v>245</v>
      </c>
      <c r="E1416" s="56">
        <v>120000</v>
      </c>
    </row>
    <row r="1417" spans="1:5" x14ac:dyDescent="0.25">
      <c r="A1417" s="20">
        <v>20041200</v>
      </c>
      <c r="B1417" s="35" t="s">
        <v>435</v>
      </c>
      <c r="C1417" s="21">
        <v>5328</v>
      </c>
      <c r="D1417" s="3" t="s">
        <v>244</v>
      </c>
      <c r="E1417" s="56">
        <v>1500</v>
      </c>
    </row>
    <row r="1418" spans="1:5" x14ac:dyDescent="0.25">
      <c r="A1418" s="20">
        <v>20041200</v>
      </c>
      <c r="B1418" s="35" t="s">
        <v>435</v>
      </c>
      <c r="C1418" s="21">
        <v>5329</v>
      </c>
      <c r="D1418" s="3" t="s">
        <v>281</v>
      </c>
      <c r="E1418" s="56">
        <v>800</v>
      </c>
    </row>
    <row r="1419" spans="1:5" x14ac:dyDescent="0.25">
      <c r="A1419" s="20">
        <v>20041200</v>
      </c>
      <c r="B1419" s="35" t="s">
        <v>435</v>
      </c>
      <c r="C1419" s="21">
        <v>5330</v>
      </c>
      <c r="D1419" s="3" t="s">
        <v>212</v>
      </c>
      <c r="E1419" s="56">
        <v>90000</v>
      </c>
    </row>
    <row r="1420" spans="1:5" x14ac:dyDescent="0.25">
      <c r="A1420" s="20">
        <v>20041200</v>
      </c>
      <c r="B1420" s="35" t="s">
        <v>435</v>
      </c>
      <c r="C1420" s="21">
        <v>5334</v>
      </c>
      <c r="D1420" s="3" t="s">
        <v>211</v>
      </c>
      <c r="E1420" s="56">
        <v>12400</v>
      </c>
    </row>
    <row r="1421" spans="1:5" x14ac:dyDescent="0.25">
      <c r="A1421" s="20">
        <v>20041200</v>
      </c>
      <c r="B1421" s="35" t="s">
        <v>435</v>
      </c>
      <c r="C1421" s="21">
        <v>5336</v>
      </c>
      <c r="D1421" s="3" t="s">
        <v>210</v>
      </c>
      <c r="E1421" s="56">
        <v>15600</v>
      </c>
    </row>
    <row r="1422" spans="1:5" x14ac:dyDescent="0.25">
      <c r="A1422" s="20">
        <v>20041200</v>
      </c>
      <c r="B1422" s="35" t="s">
        <v>435</v>
      </c>
      <c r="C1422" s="21">
        <v>5342</v>
      </c>
      <c r="D1422" s="3" t="s">
        <v>297</v>
      </c>
      <c r="E1422" s="56">
        <v>199300</v>
      </c>
    </row>
    <row r="1423" spans="1:5" x14ac:dyDescent="0.25">
      <c r="A1423" s="20">
        <v>20041200</v>
      </c>
      <c r="B1423" s="35" t="s">
        <v>435</v>
      </c>
      <c r="C1423" s="21">
        <v>5346</v>
      </c>
      <c r="D1423" s="3" t="s">
        <v>315</v>
      </c>
      <c r="E1423" s="56">
        <v>300000</v>
      </c>
    </row>
    <row r="1424" spans="1:5" x14ac:dyDescent="0.25">
      <c r="A1424" s="20">
        <v>20041200</v>
      </c>
      <c r="B1424" s="35" t="s">
        <v>435</v>
      </c>
      <c r="C1424" s="21">
        <v>5359</v>
      </c>
      <c r="D1424" s="3" t="s">
        <v>208</v>
      </c>
      <c r="E1424" s="56">
        <v>2900</v>
      </c>
    </row>
    <row r="1425" spans="1:5" x14ac:dyDescent="0.25">
      <c r="A1425" s="20">
        <v>20041200</v>
      </c>
      <c r="B1425" s="35" t="s">
        <v>435</v>
      </c>
      <c r="C1425" s="21">
        <v>5360</v>
      </c>
      <c r="D1425" s="3" t="s">
        <v>312</v>
      </c>
      <c r="E1425" s="56">
        <v>2000</v>
      </c>
    </row>
    <row r="1426" spans="1:5" x14ac:dyDescent="0.25">
      <c r="A1426" s="20">
        <v>20041200</v>
      </c>
      <c r="B1426" s="35" t="s">
        <v>435</v>
      </c>
      <c r="C1426" s="21">
        <v>5368</v>
      </c>
      <c r="D1426" s="3" t="s">
        <v>206</v>
      </c>
      <c r="E1426" s="56">
        <v>35000</v>
      </c>
    </row>
    <row r="1427" spans="1:5" x14ac:dyDescent="0.25">
      <c r="A1427" s="20">
        <v>20041200</v>
      </c>
      <c r="B1427" s="35" t="s">
        <v>435</v>
      </c>
      <c r="C1427" s="21">
        <v>5374</v>
      </c>
      <c r="D1427" s="3" t="s">
        <v>294</v>
      </c>
      <c r="E1427" s="56">
        <v>57300</v>
      </c>
    </row>
    <row r="1428" spans="1:5" x14ac:dyDescent="0.25">
      <c r="A1428" s="20">
        <v>20041200</v>
      </c>
      <c r="B1428" s="35" t="s">
        <v>435</v>
      </c>
      <c r="C1428" s="21">
        <v>5388</v>
      </c>
      <c r="D1428" s="3" t="s">
        <v>243</v>
      </c>
      <c r="E1428" s="56">
        <v>170400</v>
      </c>
    </row>
    <row r="1429" spans="1:5" x14ac:dyDescent="0.25">
      <c r="A1429" s="20">
        <v>20041200</v>
      </c>
      <c r="B1429" s="35" t="s">
        <v>435</v>
      </c>
      <c r="C1429" s="21">
        <v>5414</v>
      </c>
      <c r="D1429" s="3" t="s">
        <v>276</v>
      </c>
      <c r="E1429" s="56">
        <v>300</v>
      </c>
    </row>
    <row r="1430" spans="1:5" x14ac:dyDescent="0.25">
      <c r="A1430" s="20">
        <v>20041200</v>
      </c>
      <c r="B1430" s="35" t="s">
        <v>435</v>
      </c>
      <c r="C1430" s="21">
        <v>5421</v>
      </c>
      <c r="D1430" s="3" t="s">
        <v>235</v>
      </c>
      <c r="E1430" s="56">
        <v>104200</v>
      </c>
    </row>
    <row r="1431" spans="1:5" x14ac:dyDescent="0.25">
      <c r="A1431" s="20">
        <v>20041200</v>
      </c>
      <c r="B1431" s="35" t="s">
        <v>435</v>
      </c>
      <c r="C1431" s="21">
        <v>5434</v>
      </c>
      <c r="D1431" s="3" t="s">
        <v>203</v>
      </c>
      <c r="E1431" s="56">
        <v>19500</v>
      </c>
    </row>
    <row r="1432" spans="1:5" x14ac:dyDescent="0.25">
      <c r="A1432" s="20">
        <v>20041200</v>
      </c>
      <c r="B1432" s="35" t="s">
        <v>435</v>
      </c>
      <c r="C1432" s="21">
        <v>5436</v>
      </c>
      <c r="D1432" s="3" t="s">
        <v>202</v>
      </c>
      <c r="E1432" s="56">
        <v>6500</v>
      </c>
    </row>
    <row r="1433" spans="1:5" x14ac:dyDescent="0.25">
      <c r="A1433" s="20">
        <v>20041200</v>
      </c>
      <c r="B1433" s="35" t="s">
        <v>435</v>
      </c>
      <c r="C1433" s="21">
        <v>5458</v>
      </c>
      <c r="D1433" s="3" t="s">
        <v>195</v>
      </c>
      <c r="E1433" s="56">
        <v>100000</v>
      </c>
    </row>
    <row r="1434" spans="1:5" x14ac:dyDescent="0.25">
      <c r="A1434" s="20">
        <v>20041200</v>
      </c>
      <c r="B1434" s="35" t="s">
        <v>435</v>
      </c>
      <c r="C1434" s="21">
        <v>5472</v>
      </c>
      <c r="D1434" s="3" t="s">
        <v>314</v>
      </c>
      <c r="E1434" s="56">
        <v>813500</v>
      </c>
    </row>
    <row r="1435" spans="1:5" x14ac:dyDescent="0.25">
      <c r="A1435" s="20">
        <v>20041200</v>
      </c>
      <c r="B1435" s="35" t="s">
        <v>435</v>
      </c>
      <c r="C1435" s="21">
        <v>5479</v>
      </c>
      <c r="D1435" s="3" t="s">
        <v>313</v>
      </c>
      <c r="E1435" s="56">
        <v>2526000</v>
      </c>
    </row>
    <row r="1436" spans="1:5" x14ac:dyDescent="0.25">
      <c r="A1436" s="20">
        <v>20041200</v>
      </c>
      <c r="B1436" s="35" t="s">
        <v>435</v>
      </c>
      <c r="C1436" s="21">
        <v>6114</v>
      </c>
      <c r="D1436" s="3" t="s">
        <v>200</v>
      </c>
      <c r="E1436" s="56">
        <v>129600</v>
      </c>
    </row>
    <row r="1437" spans="1:5" x14ac:dyDescent="0.25">
      <c r="A1437" s="31" t="s">
        <v>436</v>
      </c>
      <c r="B1437" s="37"/>
      <c r="C1437" s="37"/>
      <c r="D1437" s="37"/>
      <c r="E1437" s="10">
        <f>SUM(E1386:E1436)</f>
        <v>15813100</v>
      </c>
    </row>
    <row r="1438" spans="1:5" x14ac:dyDescent="0.25">
      <c r="A1438" s="20">
        <v>20041201</v>
      </c>
      <c r="B1438" s="35" t="s">
        <v>437</v>
      </c>
      <c r="C1438" s="21">
        <v>5214</v>
      </c>
      <c r="D1438" s="3" t="s">
        <v>241</v>
      </c>
      <c r="E1438" s="56">
        <v>95000</v>
      </c>
    </row>
    <row r="1439" spans="1:5" x14ac:dyDescent="0.25">
      <c r="A1439" s="20">
        <v>20041201</v>
      </c>
      <c r="B1439" s="35" t="s">
        <v>437</v>
      </c>
      <c r="C1439" s="21">
        <v>5312</v>
      </c>
      <c r="D1439" s="3" t="s">
        <v>216</v>
      </c>
      <c r="E1439" s="56">
        <v>25000</v>
      </c>
    </row>
    <row r="1440" spans="1:5" x14ac:dyDescent="0.25">
      <c r="A1440" s="20">
        <v>20041201</v>
      </c>
      <c r="B1440" s="35" t="s">
        <v>437</v>
      </c>
      <c r="C1440" s="21">
        <v>5316</v>
      </c>
      <c r="D1440" s="3" t="s">
        <v>213</v>
      </c>
      <c r="E1440" s="56">
        <v>300</v>
      </c>
    </row>
    <row r="1441" spans="1:5" x14ac:dyDescent="0.25">
      <c r="A1441" s="20">
        <v>20041201</v>
      </c>
      <c r="B1441" s="35" t="s">
        <v>437</v>
      </c>
      <c r="C1441" s="21">
        <v>5342</v>
      </c>
      <c r="D1441" s="3" t="s">
        <v>297</v>
      </c>
      <c r="E1441" s="56">
        <v>100000</v>
      </c>
    </row>
    <row r="1442" spans="1:5" x14ac:dyDescent="0.25">
      <c r="A1442" s="20">
        <v>20041201</v>
      </c>
      <c r="B1442" s="35" t="s">
        <v>437</v>
      </c>
      <c r="C1442" s="21">
        <v>5360</v>
      </c>
      <c r="D1442" s="3" t="s">
        <v>312</v>
      </c>
      <c r="E1442" s="56">
        <v>800</v>
      </c>
    </row>
    <row r="1443" spans="1:5" x14ac:dyDescent="0.25">
      <c r="A1443" s="31" t="s">
        <v>438</v>
      </c>
      <c r="B1443" s="37"/>
      <c r="C1443" s="37"/>
      <c r="D1443" s="37"/>
      <c r="E1443" s="10">
        <f>SUM(E1438:E1442)</f>
        <v>221100</v>
      </c>
    </row>
    <row r="1444" spans="1:5" x14ac:dyDescent="0.25">
      <c r="A1444" s="20">
        <v>20041203</v>
      </c>
      <c r="B1444" s="35" t="s">
        <v>439</v>
      </c>
      <c r="C1444" s="21">
        <v>5110</v>
      </c>
      <c r="D1444" s="3" t="s">
        <v>233</v>
      </c>
      <c r="E1444" s="56">
        <v>1954900</v>
      </c>
    </row>
    <row r="1445" spans="1:5" x14ac:dyDescent="0.25">
      <c r="A1445" s="20">
        <v>20041203</v>
      </c>
      <c r="B1445" s="35" t="s">
        <v>439</v>
      </c>
      <c r="C1445" s="21">
        <v>5118</v>
      </c>
      <c r="D1445" s="3" t="s">
        <v>232</v>
      </c>
      <c r="E1445" s="56">
        <v>13000</v>
      </c>
    </row>
    <row r="1446" spans="1:5" x14ac:dyDescent="0.25">
      <c r="A1446" s="20">
        <v>20041203</v>
      </c>
      <c r="B1446" s="35" t="s">
        <v>439</v>
      </c>
      <c r="C1446" s="21">
        <v>5119</v>
      </c>
      <c r="D1446" s="3" t="s">
        <v>231</v>
      </c>
      <c r="E1446" s="56">
        <v>151300</v>
      </c>
    </row>
    <row r="1447" spans="1:5" x14ac:dyDescent="0.25">
      <c r="A1447" s="20">
        <v>20041203</v>
      </c>
      <c r="B1447" s="35" t="s">
        <v>439</v>
      </c>
      <c r="C1447" s="21">
        <v>5140</v>
      </c>
      <c r="D1447" s="3" t="s">
        <v>230</v>
      </c>
      <c r="E1447" s="56">
        <v>23000</v>
      </c>
    </row>
    <row r="1448" spans="1:5" x14ac:dyDescent="0.25">
      <c r="A1448" s="20">
        <v>20041203</v>
      </c>
      <c r="B1448" s="35" t="s">
        <v>439</v>
      </c>
      <c r="C1448" s="21">
        <v>5163</v>
      </c>
      <c r="D1448" s="3" t="s">
        <v>229</v>
      </c>
      <c r="E1448" s="56">
        <v>156200</v>
      </c>
    </row>
    <row r="1449" spans="1:5" x14ac:dyDescent="0.25">
      <c r="A1449" s="20">
        <v>20041203</v>
      </c>
      <c r="B1449" s="35" t="s">
        <v>439</v>
      </c>
      <c r="C1449" s="21">
        <v>5165</v>
      </c>
      <c r="D1449" s="3" t="s">
        <v>228</v>
      </c>
      <c r="E1449" s="56">
        <v>412500</v>
      </c>
    </row>
    <row r="1450" spans="1:5" x14ac:dyDescent="0.25">
      <c r="A1450" s="20">
        <v>20041203</v>
      </c>
      <c r="B1450" s="35" t="s">
        <v>439</v>
      </c>
      <c r="C1450" s="21">
        <v>5167</v>
      </c>
      <c r="D1450" s="3" t="s">
        <v>227</v>
      </c>
      <c r="E1450" s="56">
        <v>376200</v>
      </c>
    </row>
    <row r="1451" spans="1:5" x14ac:dyDescent="0.25">
      <c r="A1451" s="20">
        <v>20041203</v>
      </c>
      <c r="B1451" s="35" t="s">
        <v>439</v>
      </c>
      <c r="C1451" s="21">
        <v>5171</v>
      </c>
      <c r="D1451" s="3" t="s">
        <v>226</v>
      </c>
      <c r="E1451" s="56">
        <v>26000</v>
      </c>
    </row>
    <row r="1452" spans="1:5" x14ac:dyDescent="0.25">
      <c r="A1452" s="20">
        <v>20041203</v>
      </c>
      <c r="B1452" s="35" t="s">
        <v>439</v>
      </c>
      <c r="C1452" s="21">
        <v>5172</v>
      </c>
      <c r="D1452" s="3" t="s">
        <v>225</v>
      </c>
      <c r="E1452" s="56">
        <v>4100</v>
      </c>
    </row>
    <row r="1453" spans="1:5" x14ac:dyDescent="0.25">
      <c r="A1453" s="20">
        <v>20041203</v>
      </c>
      <c r="B1453" s="35" t="s">
        <v>439</v>
      </c>
      <c r="C1453" s="21">
        <v>5209</v>
      </c>
      <c r="D1453" s="3" t="s">
        <v>224</v>
      </c>
      <c r="E1453" s="56">
        <v>32000</v>
      </c>
    </row>
    <row r="1454" spans="1:5" x14ac:dyDescent="0.25">
      <c r="A1454" s="20">
        <v>20041203</v>
      </c>
      <c r="B1454" s="35" t="s">
        <v>439</v>
      </c>
      <c r="C1454" s="21">
        <v>5212</v>
      </c>
      <c r="D1454" s="3" t="s">
        <v>267</v>
      </c>
      <c r="E1454" s="56">
        <v>400</v>
      </c>
    </row>
    <row r="1455" spans="1:5" x14ac:dyDescent="0.25">
      <c r="A1455" s="20">
        <v>20041203</v>
      </c>
      <c r="B1455" s="35" t="s">
        <v>439</v>
      </c>
      <c r="C1455" s="21">
        <v>5213</v>
      </c>
      <c r="D1455" s="3" t="s">
        <v>223</v>
      </c>
      <c r="E1455" s="56">
        <v>2500</v>
      </c>
    </row>
    <row r="1456" spans="1:5" x14ac:dyDescent="0.25">
      <c r="A1456" s="20">
        <v>20041203</v>
      </c>
      <c r="B1456" s="35" t="s">
        <v>439</v>
      </c>
      <c r="C1456" s="21">
        <v>5214</v>
      </c>
      <c r="D1456" s="3" t="s">
        <v>241</v>
      </c>
      <c r="E1456" s="56">
        <v>275000</v>
      </c>
    </row>
    <row r="1457" spans="1:5" x14ac:dyDescent="0.25">
      <c r="A1457" s="20">
        <v>20041203</v>
      </c>
      <c r="B1457" s="35" t="s">
        <v>439</v>
      </c>
      <c r="C1457" s="21">
        <v>5216</v>
      </c>
      <c r="D1457" s="3" t="s">
        <v>238</v>
      </c>
      <c r="E1457" s="56">
        <v>30000</v>
      </c>
    </row>
    <row r="1458" spans="1:5" x14ac:dyDescent="0.25">
      <c r="A1458" s="20">
        <v>20041203</v>
      </c>
      <c r="B1458" s="35" t="s">
        <v>439</v>
      </c>
      <c r="C1458" s="21">
        <v>5235</v>
      </c>
      <c r="D1458" s="3" t="s">
        <v>222</v>
      </c>
      <c r="E1458" s="56">
        <v>5200</v>
      </c>
    </row>
    <row r="1459" spans="1:5" x14ac:dyDescent="0.25">
      <c r="A1459" s="20">
        <v>20041203</v>
      </c>
      <c r="B1459" s="35" t="s">
        <v>439</v>
      </c>
      <c r="C1459" s="21">
        <v>5238</v>
      </c>
      <c r="D1459" s="3" t="s">
        <v>311</v>
      </c>
      <c r="E1459" s="56">
        <v>75000</v>
      </c>
    </row>
    <row r="1460" spans="1:5" x14ac:dyDescent="0.25">
      <c r="A1460" s="20">
        <v>20041203</v>
      </c>
      <c r="B1460" s="35" t="s">
        <v>439</v>
      </c>
      <c r="C1460" s="21">
        <v>5283</v>
      </c>
      <c r="D1460" s="3" t="s">
        <v>221</v>
      </c>
      <c r="E1460" s="56">
        <v>75000</v>
      </c>
    </row>
    <row r="1461" spans="1:5" x14ac:dyDescent="0.25">
      <c r="A1461" s="20">
        <v>20041203</v>
      </c>
      <c r="B1461" s="35" t="s">
        <v>439</v>
      </c>
      <c r="C1461" s="21">
        <v>5287</v>
      </c>
      <c r="D1461" s="3" t="s">
        <v>219</v>
      </c>
      <c r="E1461" s="56">
        <v>10000</v>
      </c>
    </row>
    <row r="1462" spans="1:5" x14ac:dyDescent="0.25">
      <c r="A1462" s="20">
        <v>20041203</v>
      </c>
      <c r="B1462" s="35" t="s">
        <v>439</v>
      </c>
      <c r="C1462" s="21">
        <v>5305</v>
      </c>
      <c r="D1462" s="3" t="s">
        <v>264</v>
      </c>
      <c r="E1462" s="56">
        <v>400</v>
      </c>
    </row>
    <row r="1463" spans="1:5" x14ac:dyDescent="0.25">
      <c r="A1463" s="20">
        <v>20041203</v>
      </c>
      <c r="B1463" s="35" t="s">
        <v>439</v>
      </c>
      <c r="C1463" s="21">
        <v>5307</v>
      </c>
      <c r="D1463" s="3" t="s">
        <v>218</v>
      </c>
      <c r="E1463" s="56">
        <v>2300</v>
      </c>
    </row>
    <row r="1464" spans="1:5" x14ac:dyDescent="0.25">
      <c r="A1464" s="20">
        <v>20041203</v>
      </c>
      <c r="B1464" s="35" t="s">
        <v>439</v>
      </c>
      <c r="C1464" s="21">
        <v>5314</v>
      </c>
      <c r="D1464" s="3" t="s">
        <v>215</v>
      </c>
      <c r="E1464" s="56">
        <v>95000</v>
      </c>
    </row>
    <row r="1465" spans="1:5" x14ac:dyDescent="0.25">
      <c r="A1465" s="20">
        <v>20041203</v>
      </c>
      <c r="B1465" s="35" t="s">
        <v>439</v>
      </c>
      <c r="C1465" s="21">
        <v>5316</v>
      </c>
      <c r="D1465" s="3" t="s">
        <v>213</v>
      </c>
      <c r="E1465" s="56">
        <v>8800</v>
      </c>
    </row>
    <row r="1466" spans="1:5" x14ac:dyDescent="0.25">
      <c r="A1466" s="20">
        <v>20041203</v>
      </c>
      <c r="B1466" s="35" t="s">
        <v>439</v>
      </c>
      <c r="C1466" s="21">
        <v>5318</v>
      </c>
      <c r="D1466" s="3" t="s">
        <v>236</v>
      </c>
      <c r="E1466" s="56">
        <v>300</v>
      </c>
    </row>
    <row r="1467" spans="1:5" x14ac:dyDescent="0.25">
      <c r="A1467" s="20">
        <v>20041203</v>
      </c>
      <c r="B1467" s="35" t="s">
        <v>439</v>
      </c>
      <c r="C1467" s="21">
        <v>5320</v>
      </c>
      <c r="D1467" s="3" t="s">
        <v>263</v>
      </c>
      <c r="E1467" s="56">
        <v>1000</v>
      </c>
    </row>
    <row r="1468" spans="1:5" x14ac:dyDescent="0.25">
      <c r="A1468" s="20">
        <v>20041203</v>
      </c>
      <c r="B1468" s="35" t="s">
        <v>439</v>
      </c>
      <c r="C1468" s="21">
        <v>5328</v>
      </c>
      <c r="D1468" s="3" t="s">
        <v>244</v>
      </c>
      <c r="E1468" s="56">
        <v>2000</v>
      </c>
    </row>
    <row r="1469" spans="1:5" x14ac:dyDescent="0.25">
      <c r="A1469" s="20">
        <v>20041203</v>
      </c>
      <c r="B1469" s="35" t="s">
        <v>439</v>
      </c>
      <c r="C1469" s="21">
        <v>5330</v>
      </c>
      <c r="D1469" s="3" t="s">
        <v>212</v>
      </c>
      <c r="E1469" s="56">
        <v>110000</v>
      </c>
    </row>
    <row r="1470" spans="1:5" x14ac:dyDescent="0.25">
      <c r="A1470" s="20">
        <v>20041203</v>
      </c>
      <c r="B1470" s="35" t="s">
        <v>439</v>
      </c>
      <c r="C1470" s="21">
        <v>5331</v>
      </c>
      <c r="D1470" s="3" t="s">
        <v>310</v>
      </c>
      <c r="E1470" s="56">
        <v>600000</v>
      </c>
    </row>
    <row r="1471" spans="1:5" x14ac:dyDescent="0.25">
      <c r="A1471" s="20">
        <v>20041203</v>
      </c>
      <c r="B1471" s="35" t="s">
        <v>439</v>
      </c>
      <c r="C1471" s="21">
        <v>5334</v>
      </c>
      <c r="D1471" s="3" t="s">
        <v>211</v>
      </c>
      <c r="E1471" s="56">
        <v>15000</v>
      </c>
    </row>
    <row r="1472" spans="1:5" x14ac:dyDescent="0.25">
      <c r="A1472" s="20">
        <v>20041203</v>
      </c>
      <c r="B1472" s="35" t="s">
        <v>439</v>
      </c>
      <c r="C1472" s="21">
        <v>5336</v>
      </c>
      <c r="D1472" s="3" t="s">
        <v>210</v>
      </c>
      <c r="E1472" s="56">
        <v>21300</v>
      </c>
    </row>
    <row r="1473" spans="1:5" x14ac:dyDescent="0.25">
      <c r="A1473" s="20">
        <v>20041203</v>
      </c>
      <c r="B1473" s="35" t="s">
        <v>439</v>
      </c>
      <c r="C1473" s="21">
        <v>5344</v>
      </c>
      <c r="D1473" s="3" t="s">
        <v>307</v>
      </c>
      <c r="E1473" s="56">
        <v>375000</v>
      </c>
    </row>
    <row r="1474" spans="1:5" x14ac:dyDescent="0.25">
      <c r="A1474" s="20">
        <v>20041203</v>
      </c>
      <c r="B1474" s="35" t="s">
        <v>439</v>
      </c>
      <c r="C1474" s="21">
        <v>5359</v>
      </c>
      <c r="D1474" s="3" t="s">
        <v>208</v>
      </c>
      <c r="E1474" s="56">
        <v>5500</v>
      </c>
    </row>
    <row r="1475" spans="1:5" x14ac:dyDescent="0.25">
      <c r="A1475" s="20">
        <v>20041203</v>
      </c>
      <c r="B1475" s="35" t="s">
        <v>439</v>
      </c>
      <c r="C1475" s="21">
        <v>5414</v>
      </c>
      <c r="D1475" s="3" t="s">
        <v>276</v>
      </c>
      <c r="E1475" s="56">
        <v>1200</v>
      </c>
    </row>
    <row r="1476" spans="1:5" x14ac:dyDescent="0.25">
      <c r="A1476" s="20">
        <v>20041203</v>
      </c>
      <c r="B1476" s="35" t="s">
        <v>439</v>
      </c>
      <c r="C1476" s="21">
        <v>5421</v>
      </c>
      <c r="D1476" s="3" t="s">
        <v>235</v>
      </c>
      <c r="E1476" s="56">
        <v>8400</v>
      </c>
    </row>
    <row r="1477" spans="1:5" x14ac:dyDescent="0.25">
      <c r="A1477" s="20">
        <v>20041203</v>
      </c>
      <c r="B1477" s="35" t="s">
        <v>439</v>
      </c>
      <c r="C1477" s="21">
        <v>5434</v>
      </c>
      <c r="D1477" s="3" t="s">
        <v>203</v>
      </c>
      <c r="E1477" s="56">
        <v>21800</v>
      </c>
    </row>
    <row r="1478" spans="1:5" x14ac:dyDescent="0.25">
      <c r="A1478" s="20">
        <v>20041203</v>
      </c>
      <c r="B1478" s="35" t="s">
        <v>439</v>
      </c>
      <c r="C1478" s="21">
        <v>5436</v>
      </c>
      <c r="D1478" s="3" t="s">
        <v>202</v>
      </c>
      <c r="E1478" s="56">
        <v>7200</v>
      </c>
    </row>
    <row r="1479" spans="1:5" x14ac:dyDescent="0.25">
      <c r="A1479" s="20">
        <v>20041203</v>
      </c>
      <c r="B1479" s="35" t="s">
        <v>439</v>
      </c>
      <c r="C1479" s="21">
        <v>6114</v>
      </c>
      <c r="D1479" s="3" t="s">
        <v>200</v>
      </c>
      <c r="E1479" s="56">
        <v>295400</v>
      </c>
    </row>
    <row r="1480" spans="1:5" x14ac:dyDescent="0.25">
      <c r="A1480" s="31" t="s">
        <v>440</v>
      </c>
      <c r="B1480" s="37"/>
      <c r="C1480" s="37"/>
      <c r="D1480" s="37"/>
      <c r="E1480" s="10">
        <f>SUM(E1444:E1479)</f>
        <v>5192900</v>
      </c>
    </row>
    <row r="1481" spans="1:5" x14ac:dyDescent="0.25">
      <c r="A1481" s="20">
        <v>20042301</v>
      </c>
      <c r="B1481" s="35" t="s">
        <v>441</v>
      </c>
      <c r="C1481" s="21">
        <v>5416</v>
      </c>
      <c r="D1481" s="3" t="s">
        <v>205</v>
      </c>
      <c r="E1481" s="56">
        <v>155000</v>
      </c>
    </row>
    <row r="1482" spans="1:5" x14ac:dyDescent="0.25">
      <c r="A1482" s="20">
        <v>20042303</v>
      </c>
      <c r="B1482" s="35" t="s">
        <v>441</v>
      </c>
      <c r="C1482" s="21">
        <v>5110</v>
      </c>
      <c r="D1482" s="3" t="s">
        <v>233</v>
      </c>
      <c r="E1482" s="56">
        <v>1464100</v>
      </c>
    </row>
    <row r="1483" spans="1:5" x14ac:dyDescent="0.25">
      <c r="A1483" s="20">
        <v>20042303</v>
      </c>
      <c r="B1483" s="35" t="s">
        <v>441</v>
      </c>
      <c r="C1483" s="21">
        <v>5118</v>
      </c>
      <c r="D1483" s="3" t="s">
        <v>232</v>
      </c>
      <c r="E1483" s="56">
        <v>4700</v>
      </c>
    </row>
    <row r="1484" spans="1:5" x14ac:dyDescent="0.25">
      <c r="A1484" s="20">
        <v>20042303</v>
      </c>
      <c r="B1484" s="35" t="s">
        <v>441</v>
      </c>
      <c r="C1484" s="21">
        <v>5119</v>
      </c>
      <c r="D1484" s="3" t="s">
        <v>231</v>
      </c>
      <c r="E1484" s="56">
        <v>89200</v>
      </c>
    </row>
    <row r="1485" spans="1:5" x14ac:dyDescent="0.25">
      <c r="A1485" s="20">
        <v>20042303</v>
      </c>
      <c r="B1485" s="35" t="s">
        <v>441</v>
      </c>
      <c r="C1485" s="21">
        <v>5140</v>
      </c>
      <c r="D1485" s="3" t="s">
        <v>230</v>
      </c>
      <c r="E1485" s="56">
        <v>22500</v>
      </c>
    </row>
    <row r="1486" spans="1:5" x14ac:dyDescent="0.25">
      <c r="A1486" s="20">
        <v>20042303</v>
      </c>
      <c r="B1486" s="35" t="s">
        <v>441</v>
      </c>
      <c r="C1486" s="21">
        <v>5163</v>
      </c>
      <c r="D1486" s="3" t="s">
        <v>229</v>
      </c>
      <c r="E1486" s="56">
        <v>113200</v>
      </c>
    </row>
    <row r="1487" spans="1:5" x14ac:dyDescent="0.25">
      <c r="A1487" s="20">
        <v>20042303</v>
      </c>
      <c r="B1487" s="35" t="s">
        <v>441</v>
      </c>
      <c r="C1487" s="21">
        <v>5165</v>
      </c>
      <c r="D1487" s="3" t="s">
        <v>228</v>
      </c>
      <c r="E1487" s="56">
        <v>355500</v>
      </c>
    </row>
    <row r="1488" spans="1:5" x14ac:dyDescent="0.25">
      <c r="A1488" s="20">
        <v>20042303</v>
      </c>
      <c r="B1488" s="35" t="s">
        <v>441</v>
      </c>
      <c r="C1488" s="21">
        <v>5167</v>
      </c>
      <c r="D1488" s="3" t="s">
        <v>227</v>
      </c>
      <c r="E1488" s="56">
        <v>277200</v>
      </c>
    </row>
    <row r="1489" spans="1:5" x14ac:dyDescent="0.25">
      <c r="A1489" s="20">
        <v>20042303</v>
      </c>
      <c r="B1489" s="35" t="s">
        <v>441</v>
      </c>
      <c r="C1489" s="21">
        <v>5171</v>
      </c>
      <c r="D1489" s="3" t="s">
        <v>226</v>
      </c>
      <c r="E1489" s="56">
        <v>18300</v>
      </c>
    </row>
    <row r="1490" spans="1:5" x14ac:dyDescent="0.25">
      <c r="A1490" s="20">
        <v>20042303</v>
      </c>
      <c r="B1490" s="35" t="s">
        <v>441</v>
      </c>
      <c r="C1490" s="21">
        <v>5172</v>
      </c>
      <c r="D1490" s="3" t="s">
        <v>225</v>
      </c>
      <c r="E1490" s="56">
        <v>3000</v>
      </c>
    </row>
    <row r="1491" spans="1:5" x14ac:dyDescent="0.25">
      <c r="A1491" s="20">
        <v>20042303</v>
      </c>
      <c r="B1491" s="35" t="s">
        <v>441</v>
      </c>
      <c r="C1491" s="21">
        <v>5209</v>
      </c>
      <c r="D1491" s="3" t="s">
        <v>224</v>
      </c>
      <c r="E1491" s="56">
        <v>17000</v>
      </c>
    </row>
    <row r="1492" spans="1:5" x14ac:dyDescent="0.25">
      <c r="A1492" s="20">
        <v>20042303</v>
      </c>
      <c r="B1492" s="35" t="s">
        <v>441</v>
      </c>
      <c r="C1492" s="21">
        <v>5210</v>
      </c>
      <c r="D1492" s="3" t="s">
        <v>269</v>
      </c>
      <c r="E1492" s="56">
        <v>1000</v>
      </c>
    </row>
    <row r="1493" spans="1:5" x14ac:dyDescent="0.25">
      <c r="A1493" s="20">
        <v>20042303</v>
      </c>
      <c r="B1493" s="35" t="s">
        <v>441</v>
      </c>
      <c r="C1493" s="21">
        <v>5213</v>
      </c>
      <c r="D1493" s="3" t="s">
        <v>223</v>
      </c>
      <c r="E1493" s="56">
        <v>0</v>
      </c>
    </row>
    <row r="1494" spans="1:5" x14ac:dyDescent="0.25">
      <c r="A1494" s="20">
        <v>20042303</v>
      </c>
      <c r="B1494" s="35" t="s">
        <v>441</v>
      </c>
      <c r="C1494" s="21">
        <v>5214</v>
      </c>
      <c r="D1494" s="3" t="s">
        <v>241</v>
      </c>
      <c r="E1494" s="56">
        <v>45000</v>
      </c>
    </row>
    <row r="1495" spans="1:5" x14ac:dyDescent="0.25">
      <c r="A1495" s="20">
        <v>20042303</v>
      </c>
      <c r="B1495" s="35" t="s">
        <v>441</v>
      </c>
      <c r="C1495" s="21">
        <v>5283</v>
      </c>
      <c r="D1495" s="3" t="s">
        <v>221</v>
      </c>
      <c r="E1495" s="56">
        <v>20000</v>
      </c>
    </row>
    <row r="1496" spans="1:5" x14ac:dyDescent="0.25">
      <c r="A1496" s="20">
        <v>20042303</v>
      </c>
      <c r="B1496" s="35" t="s">
        <v>441</v>
      </c>
      <c r="C1496" s="21">
        <v>5287</v>
      </c>
      <c r="D1496" s="3" t="s">
        <v>219</v>
      </c>
      <c r="E1496" s="56">
        <v>10000</v>
      </c>
    </row>
    <row r="1497" spans="1:5" x14ac:dyDescent="0.25">
      <c r="A1497" s="20">
        <v>20042303</v>
      </c>
      <c r="B1497" s="35" t="s">
        <v>441</v>
      </c>
      <c r="C1497" s="21">
        <v>5295</v>
      </c>
      <c r="D1497" s="3" t="s">
        <v>309</v>
      </c>
      <c r="E1497" s="56">
        <v>31000</v>
      </c>
    </row>
    <row r="1498" spans="1:5" x14ac:dyDescent="0.25">
      <c r="A1498" s="20">
        <v>20042303</v>
      </c>
      <c r="B1498" s="35" t="s">
        <v>441</v>
      </c>
      <c r="C1498" s="21">
        <v>5307</v>
      </c>
      <c r="D1498" s="3" t="s">
        <v>218</v>
      </c>
      <c r="E1498" s="56">
        <v>1300</v>
      </c>
    </row>
    <row r="1499" spans="1:5" x14ac:dyDescent="0.25">
      <c r="A1499" s="20">
        <v>20042303</v>
      </c>
      <c r="B1499" s="35" t="s">
        <v>441</v>
      </c>
      <c r="C1499" s="21">
        <v>5312</v>
      </c>
      <c r="D1499" s="3" t="s">
        <v>216</v>
      </c>
      <c r="E1499" s="56">
        <v>2000</v>
      </c>
    </row>
    <row r="1500" spans="1:5" x14ac:dyDescent="0.25">
      <c r="A1500" s="20">
        <v>20042303</v>
      </c>
      <c r="B1500" s="35" t="s">
        <v>441</v>
      </c>
      <c r="C1500" s="21">
        <v>5314</v>
      </c>
      <c r="D1500" s="3" t="s">
        <v>215</v>
      </c>
      <c r="E1500" s="56">
        <v>60000</v>
      </c>
    </row>
    <row r="1501" spans="1:5" x14ac:dyDescent="0.25">
      <c r="A1501" s="20">
        <v>20042303</v>
      </c>
      <c r="B1501" s="35" t="s">
        <v>441</v>
      </c>
      <c r="C1501" s="21">
        <v>5316</v>
      </c>
      <c r="D1501" s="3" t="s">
        <v>213</v>
      </c>
      <c r="E1501" s="56">
        <v>8600</v>
      </c>
    </row>
    <row r="1502" spans="1:5" x14ac:dyDescent="0.25">
      <c r="A1502" s="20">
        <v>20042303</v>
      </c>
      <c r="B1502" s="35" t="s">
        <v>441</v>
      </c>
      <c r="C1502" s="21">
        <v>5318</v>
      </c>
      <c r="D1502" s="3" t="s">
        <v>236</v>
      </c>
      <c r="E1502" s="56">
        <v>700</v>
      </c>
    </row>
    <row r="1503" spans="1:5" x14ac:dyDescent="0.25">
      <c r="A1503" s="20">
        <v>20042303</v>
      </c>
      <c r="B1503" s="35" t="s">
        <v>441</v>
      </c>
      <c r="C1503" s="21">
        <v>5320</v>
      </c>
      <c r="D1503" s="3" t="s">
        <v>263</v>
      </c>
      <c r="E1503" s="56">
        <v>1400</v>
      </c>
    </row>
    <row r="1504" spans="1:5" x14ac:dyDescent="0.25">
      <c r="A1504" s="20">
        <v>20042303</v>
      </c>
      <c r="B1504" s="35" t="s">
        <v>441</v>
      </c>
      <c r="C1504" s="21">
        <v>5328</v>
      </c>
      <c r="D1504" s="3" t="s">
        <v>244</v>
      </c>
      <c r="E1504" s="56">
        <v>2000</v>
      </c>
    </row>
    <row r="1505" spans="1:5" x14ac:dyDescent="0.25">
      <c r="A1505" s="20">
        <v>20042303</v>
      </c>
      <c r="B1505" s="35" t="s">
        <v>441</v>
      </c>
      <c r="C1505" s="21">
        <v>5330</v>
      </c>
      <c r="D1505" s="3" t="s">
        <v>212</v>
      </c>
      <c r="E1505" s="56">
        <v>120000</v>
      </c>
    </row>
    <row r="1506" spans="1:5" x14ac:dyDescent="0.25">
      <c r="A1506" s="20">
        <v>20042303</v>
      </c>
      <c r="B1506" s="35" t="s">
        <v>441</v>
      </c>
      <c r="C1506" s="21">
        <v>5334</v>
      </c>
      <c r="D1506" s="3" t="s">
        <v>211</v>
      </c>
      <c r="E1506" s="56">
        <v>12500</v>
      </c>
    </row>
    <row r="1507" spans="1:5" x14ac:dyDescent="0.25">
      <c r="A1507" s="20">
        <v>20042303</v>
      </c>
      <c r="B1507" s="35" t="s">
        <v>441</v>
      </c>
      <c r="C1507" s="21">
        <v>5336</v>
      </c>
      <c r="D1507" s="3" t="s">
        <v>210</v>
      </c>
      <c r="E1507" s="56">
        <v>16700</v>
      </c>
    </row>
    <row r="1508" spans="1:5" x14ac:dyDescent="0.25">
      <c r="A1508" s="20">
        <v>20042303</v>
      </c>
      <c r="B1508" s="35" t="s">
        <v>441</v>
      </c>
      <c r="C1508" s="21">
        <v>5340</v>
      </c>
      <c r="D1508" s="3" t="s">
        <v>308</v>
      </c>
      <c r="E1508" s="56">
        <v>68000</v>
      </c>
    </row>
    <row r="1509" spans="1:5" x14ac:dyDescent="0.25">
      <c r="A1509" s="20">
        <v>20042303</v>
      </c>
      <c r="B1509" s="35" t="s">
        <v>441</v>
      </c>
      <c r="C1509" s="21">
        <v>5344</v>
      </c>
      <c r="D1509" s="3" t="s">
        <v>307</v>
      </c>
      <c r="E1509" s="56">
        <v>157200</v>
      </c>
    </row>
    <row r="1510" spans="1:5" x14ac:dyDescent="0.25">
      <c r="A1510" s="20">
        <v>20042303</v>
      </c>
      <c r="B1510" s="35" t="s">
        <v>441</v>
      </c>
      <c r="C1510" s="21">
        <v>5359</v>
      </c>
      <c r="D1510" s="3" t="s">
        <v>208</v>
      </c>
      <c r="E1510" s="56">
        <v>3000</v>
      </c>
    </row>
    <row r="1511" spans="1:5" x14ac:dyDescent="0.25">
      <c r="A1511" s="20">
        <v>20042303</v>
      </c>
      <c r="B1511" s="35" t="s">
        <v>441</v>
      </c>
      <c r="C1511" s="21">
        <v>5421</v>
      </c>
      <c r="D1511" s="3" t="s">
        <v>235</v>
      </c>
      <c r="E1511" s="56">
        <v>6400</v>
      </c>
    </row>
    <row r="1512" spans="1:5" x14ac:dyDescent="0.25">
      <c r="A1512" s="20">
        <v>20042303</v>
      </c>
      <c r="B1512" s="35" t="s">
        <v>441</v>
      </c>
      <c r="C1512" s="21">
        <v>5434</v>
      </c>
      <c r="D1512" s="3" t="s">
        <v>203</v>
      </c>
      <c r="E1512" s="56">
        <v>18300</v>
      </c>
    </row>
    <row r="1513" spans="1:5" x14ac:dyDescent="0.25">
      <c r="A1513" s="20">
        <v>20042303</v>
      </c>
      <c r="B1513" s="35" t="s">
        <v>441</v>
      </c>
      <c r="C1513" s="21">
        <v>5436</v>
      </c>
      <c r="D1513" s="3" t="s">
        <v>202</v>
      </c>
      <c r="E1513" s="56">
        <v>4700</v>
      </c>
    </row>
    <row r="1514" spans="1:5" x14ac:dyDescent="0.25">
      <c r="A1514" s="20">
        <v>20042303</v>
      </c>
      <c r="B1514" s="35" t="s">
        <v>441</v>
      </c>
      <c r="C1514" s="21">
        <v>6114</v>
      </c>
      <c r="D1514" s="3" t="s">
        <v>200</v>
      </c>
      <c r="E1514" s="56">
        <v>251100</v>
      </c>
    </row>
    <row r="1515" spans="1:5" x14ac:dyDescent="0.25">
      <c r="A1515" s="31" t="s">
        <v>442</v>
      </c>
      <c r="B1515" s="37"/>
      <c r="C1515" s="37"/>
      <c r="D1515" s="37"/>
      <c r="E1515" s="10">
        <f>SUM(E1481:E1514)</f>
        <v>3360600</v>
      </c>
    </row>
    <row r="1516" spans="1:5" x14ac:dyDescent="0.25">
      <c r="A1516" s="20">
        <v>20045600</v>
      </c>
      <c r="B1516" s="35" t="s">
        <v>443</v>
      </c>
      <c r="C1516" s="21">
        <v>5110</v>
      </c>
      <c r="D1516" s="3" t="s">
        <v>233</v>
      </c>
      <c r="E1516" s="56">
        <v>474000</v>
      </c>
    </row>
    <row r="1517" spans="1:5" x14ac:dyDescent="0.25">
      <c r="A1517" s="20">
        <v>20045600</v>
      </c>
      <c r="B1517" s="35" t="s">
        <v>443</v>
      </c>
      <c r="C1517" s="21">
        <v>5118</v>
      </c>
      <c r="D1517" s="3" t="s">
        <v>232</v>
      </c>
      <c r="E1517" s="56">
        <v>2400</v>
      </c>
    </row>
    <row r="1518" spans="1:5" x14ac:dyDescent="0.25">
      <c r="A1518" s="20">
        <v>20045600</v>
      </c>
      <c r="B1518" s="35" t="s">
        <v>443</v>
      </c>
      <c r="C1518" s="21">
        <v>5119</v>
      </c>
      <c r="D1518" s="3" t="s">
        <v>231</v>
      </c>
      <c r="E1518" s="56">
        <v>13100</v>
      </c>
    </row>
    <row r="1519" spans="1:5" x14ac:dyDescent="0.25">
      <c r="A1519" s="20">
        <v>20045600</v>
      </c>
      <c r="B1519" s="35" t="s">
        <v>443</v>
      </c>
      <c r="C1519" s="21">
        <v>5140</v>
      </c>
      <c r="D1519" s="3" t="s">
        <v>230</v>
      </c>
      <c r="E1519" s="56">
        <v>4500</v>
      </c>
    </row>
    <row r="1520" spans="1:5" x14ac:dyDescent="0.25">
      <c r="A1520" s="20">
        <v>20045600</v>
      </c>
      <c r="B1520" s="35" t="s">
        <v>443</v>
      </c>
      <c r="C1520" s="21">
        <v>5163</v>
      </c>
      <c r="D1520" s="3" t="s">
        <v>229</v>
      </c>
      <c r="E1520" s="56">
        <v>36200</v>
      </c>
    </row>
    <row r="1521" spans="1:5" x14ac:dyDescent="0.25">
      <c r="A1521" s="20">
        <v>20045600</v>
      </c>
      <c r="B1521" s="35" t="s">
        <v>443</v>
      </c>
      <c r="C1521" s="21">
        <v>5165</v>
      </c>
      <c r="D1521" s="3" t="s">
        <v>228</v>
      </c>
      <c r="E1521" s="56">
        <v>99600</v>
      </c>
    </row>
    <row r="1522" spans="1:5" x14ac:dyDescent="0.25">
      <c r="A1522" s="20">
        <v>20045600</v>
      </c>
      <c r="B1522" s="35" t="s">
        <v>443</v>
      </c>
      <c r="C1522" s="21">
        <v>5167</v>
      </c>
      <c r="D1522" s="3" t="s">
        <v>227</v>
      </c>
      <c r="E1522" s="56">
        <v>86700</v>
      </c>
    </row>
    <row r="1523" spans="1:5" x14ac:dyDescent="0.25">
      <c r="A1523" s="20">
        <v>20045600</v>
      </c>
      <c r="B1523" s="35" t="s">
        <v>443</v>
      </c>
      <c r="C1523" s="21">
        <v>5171</v>
      </c>
      <c r="D1523" s="3" t="s">
        <v>226</v>
      </c>
      <c r="E1523" s="56">
        <v>4200</v>
      </c>
    </row>
    <row r="1524" spans="1:5" x14ac:dyDescent="0.25">
      <c r="A1524" s="20">
        <v>20045600</v>
      </c>
      <c r="B1524" s="35" t="s">
        <v>443</v>
      </c>
      <c r="C1524" s="21">
        <v>5172</v>
      </c>
      <c r="D1524" s="3" t="s">
        <v>225</v>
      </c>
      <c r="E1524" s="56">
        <v>900</v>
      </c>
    </row>
    <row r="1525" spans="1:5" x14ac:dyDescent="0.25">
      <c r="A1525" s="20">
        <v>20045600</v>
      </c>
      <c r="B1525" s="35" t="s">
        <v>443</v>
      </c>
      <c r="C1525" s="21">
        <v>5209</v>
      </c>
      <c r="D1525" s="3" t="s">
        <v>224</v>
      </c>
      <c r="E1525" s="56">
        <v>5200</v>
      </c>
    </row>
    <row r="1526" spans="1:5" x14ac:dyDescent="0.25">
      <c r="A1526" s="20">
        <v>20045600</v>
      </c>
      <c r="B1526" s="35" t="s">
        <v>443</v>
      </c>
      <c r="C1526" s="21">
        <v>5210</v>
      </c>
      <c r="D1526" s="3" t="s">
        <v>269</v>
      </c>
      <c r="E1526" s="56">
        <v>4400</v>
      </c>
    </row>
    <row r="1527" spans="1:5" x14ac:dyDescent="0.25">
      <c r="A1527" s="20">
        <v>20045600</v>
      </c>
      <c r="B1527" s="35" t="s">
        <v>443</v>
      </c>
      <c r="C1527" s="21">
        <v>5212</v>
      </c>
      <c r="D1527" s="3" t="s">
        <v>267</v>
      </c>
      <c r="E1527" s="56">
        <v>0</v>
      </c>
    </row>
    <row r="1528" spans="1:5" x14ac:dyDescent="0.25">
      <c r="A1528" s="20">
        <v>20045600</v>
      </c>
      <c r="B1528" s="35" t="s">
        <v>443</v>
      </c>
      <c r="C1528" s="21">
        <v>5213</v>
      </c>
      <c r="D1528" s="3" t="s">
        <v>223</v>
      </c>
      <c r="E1528" s="56">
        <v>2900</v>
      </c>
    </row>
    <row r="1529" spans="1:5" x14ac:dyDescent="0.25">
      <c r="A1529" s="20">
        <v>20045600</v>
      </c>
      <c r="B1529" s="35" t="s">
        <v>443</v>
      </c>
      <c r="C1529" s="21">
        <v>5235</v>
      </c>
      <c r="D1529" s="3" t="s">
        <v>222</v>
      </c>
      <c r="E1529" s="56">
        <v>2500</v>
      </c>
    </row>
    <row r="1530" spans="1:5" x14ac:dyDescent="0.25">
      <c r="A1530" s="20">
        <v>20045600</v>
      </c>
      <c r="B1530" s="35" t="s">
        <v>443</v>
      </c>
      <c r="C1530" s="21">
        <v>5245</v>
      </c>
      <c r="D1530" s="3" t="s">
        <v>306</v>
      </c>
      <c r="E1530" s="56">
        <v>40000</v>
      </c>
    </row>
    <row r="1531" spans="1:5" x14ac:dyDescent="0.25">
      <c r="A1531" s="20">
        <v>20045600</v>
      </c>
      <c r="B1531" s="35" t="s">
        <v>443</v>
      </c>
      <c r="C1531" s="21">
        <v>5277</v>
      </c>
      <c r="D1531" s="3" t="s">
        <v>240</v>
      </c>
      <c r="E1531" s="56">
        <v>800</v>
      </c>
    </row>
    <row r="1532" spans="1:5" x14ac:dyDescent="0.25">
      <c r="A1532" s="20">
        <v>20045600</v>
      </c>
      <c r="B1532" s="35" t="s">
        <v>443</v>
      </c>
      <c r="C1532" s="21">
        <v>5307</v>
      </c>
      <c r="D1532" s="3" t="s">
        <v>218</v>
      </c>
      <c r="E1532" s="56">
        <v>500</v>
      </c>
    </row>
    <row r="1533" spans="1:5" x14ac:dyDescent="0.25">
      <c r="A1533" s="20">
        <v>20045600</v>
      </c>
      <c r="B1533" s="35" t="s">
        <v>443</v>
      </c>
      <c r="C1533" s="21">
        <v>5312</v>
      </c>
      <c r="D1533" s="3" t="s">
        <v>216</v>
      </c>
      <c r="E1533" s="56">
        <v>55100</v>
      </c>
    </row>
    <row r="1534" spans="1:5" x14ac:dyDescent="0.25">
      <c r="A1534" s="20">
        <v>20045600</v>
      </c>
      <c r="B1534" s="35" t="s">
        <v>443</v>
      </c>
      <c r="C1534" s="21">
        <v>5314</v>
      </c>
      <c r="D1534" s="3" t="s">
        <v>215</v>
      </c>
      <c r="E1534" s="56">
        <v>8500</v>
      </c>
    </row>
    <row r="1535" spans="1:5" x14ac:dyDescent="0.25">
      <c r="A1535" s="20">
        <v>20045600</v>
      </c>
      <c r="B1535" s="35" t="s">
        <v>443</v>
      </c>
      <c r="C1535" s="21">
        <v>5316</v>
      </c>
      <c r="D1535" s="3" t="s">
        <v>213</v>
      </c>
      <c r="E1535" s="56">
        <v>5700</v>
      </c>
    </row>
    <row r="1536" spans="1:5" x14ac:dyDescent="0.25">
      <c r="A1536" s="20">
        <v>20045600</v>
      </c>
      <c r="B1536" s="35" t="s">
        <v>443</v>
      </c>
      <c r="C1536" s="21">
        <v>5318</v>
      </c>
      <c r="D1536" s="3" t="s">
        <v>236</v>
      </c>
      <c r="E1536" s="56">
        <v>0</v>
      </c>
    </row>
    <row r="1537" spans="1:5" x14ac:dyDescent="0.25">
      <c r="A1537" s="20">
        <v>20045600</v>
      </c>
      <c r="B1537" s="35" t="s">
        <v>443</v>
      </c>
      <c r="C1537" s="21">
        <v>5330</v>
      </c>
      <c r="D1537" s="3" t="s">
        <v>212</v>
      </c>
      <c r="E1537" s="56">
        <v>5000</v>
      </c>
    </row>
    <row r="1538" spans="1:5" x14ac:dyDescent="0.25">
      <c r="A1538" s="20">
        <v>20045600</v>
      </c>
      <c r="B1538" s="35" t="s">
        <v>443</v>
      </c>
      <c r="C1538" s="21">
        <v>5334</v>
      </c>
      <c r="D1538" s="3" t="s">
        <v>211</v>
      </c>
      <c r="E1538" s="56">
        <v>1500</v>
      </c>
    </row>
    <row r="1539" spans="1:5" x14ac:dyDescent="0.25">
      <c r="A1539" s="20">
        <v>20045600</v>
      </c>
      <c r="B1539" s="35" t="s">
        <v>443</v>
      </c>
      <c r="C1539" s="21">
        <v>5359</v>
      </c>
      <c r="D1539" s="3" t="s">
        <v>208</v>
      </c>
      <c r="E1539" s="56">
        <v>800</v>
      </c>
    </row>
    <row r="1540" spans="1:5" x14ac:dyDescent="0.25">
      <c r="A1540" s="20">
        <v>20045600</v>
      </c>
      <c r="B1540" s="35" t="s">
        <v>443</v>
      </c>
      <c r="C1540" s="21">
        <v>5374</v>
      </c>
      <c r="D1540" s="3" t="s">
        <v>294</v>
      </c>
      <c r="E1540" s="56">
        <v>44000</v>
      </c>
    </row>
    <row r="1541" spans="1:5" x14ac:dyDescent="0.25">
      <c r="A1541" s="20">
        <v>20045600</v>
      </c>
      <c r="B1541" s="35" t="s">
        <v>443</v>
      </c>
      <c r="C1541" s="21">
        <v>5375</v>
      </c>
      <c r="D1541" s="3" t="s">
        <v>293</v>
      </c>
      <c r="E1541" s="56">
        <v>30100</v>
      </c>
    </row>
    <row r="1542" spans="1:5" x14ac:dyDescent="0.25">
      <c r="A1542" s="20">
        <v>20045600</v>
      </c>
      <c r="B1542" s="35" t="s">
        <v>443</v>
      </c>
      <c r="C1542" s="21">
        <v>5414</v>
      </c>
      <c r="D1542" s="3" t="s">
        <v>276</v>
      </c>
      <c r="E1542" s="56">
        <v>500</v>
      </c>
    </row>
    <row r="1543" spans="1:5" x14ac:dyDescent="0.25">
      <c r="A1543" s="20">
        <v>20045600</v>
      </c>
      <c r="B1543" s="35" t="s">
        <v>443</v>
      </c>
      <c r="C1543" s="21">
        <v>5421</v>
      </c>
      <c r="D1543" s="3" t="s">
        <v>235</v>
      </c>
      <c r="E1543" s="56">
        <v>1400</v>
      </c>
    </row>
    <row r="1544" spans="1:5" x14ac:dyDescent="0.25">
      <c r="A1544" s="20">
        <v>20045600</v>
      </c>
      <c r="B1544" s="35" t="s">
        <v>443</v>
      </c>
      <c r="C1544" s="21">
        <v>5434</v>
      </c>
      <c r="D1544" s="3" t="s">
        <v>203</v>
      </c>
      <c r="E1544" s="56">
        <v>5200</v>
      </c>
    </row>
    <row r="1545" spans="1:5" x14ac:dyDescent="0.25">
      <c r="A1545" s="20">
        <v>20045600</v>
      </c>
      <c r="B1545" s="35" t="s">
        <v>443</v>
      </c>
      <c r="C1545" s="21">
        <v>5436</v>
      </c>
      <c r="D1545" s="3" t="s">
        <v>202</v>
      </c>
      <c r="E1545" s="56">
        <v>3000</v>
      </c>
    </row>
    <row r="1546" spans="1:5" x14ac:dyDescent="0.25">
      <c r="A1546" s="31" t="s">
        <v>444</v>
      </c>
      <c r="B1546" s="37"/>
      <c r="C1546" s="37"/>
      <c r="D1546" s="37"/>
      <c r="E1546" s="10">
        <f>SUM(E1516:E1545)</f>
        <v>938700</v>
      </c>
    </row>
    <row r="1547" spans="1:5" x14ac:dyDescent="0.25">
      <c r="A1547" s="20">
        <v>20095000</v>
      </c>
      <c r="B1547" s="59"/>
      <c r="C1547" s="21">
        <v>5481</v>
      </c>
      <c r="D1547" s="3" t="s">
        <v>305</v>
      </c>
      <c r="E1547" s="56">
        <v>8677700</v>
      </c>
    </row>
    <row r="1548" spans="1:5" x14ac:dyDescent="0.25">
      <c r="A1548" s="20">
        <v>20095000</v>
      </c>
      <c r="B1548" s="59"/>
      <c r="C1548" s="21">
        <v>8100</v>
      </c>
      <c r="D1548" s="3" t="s">
        <v>199</v>
      </c>
      <c r="E1548" s="56">
        <v>5540100</v>
      </c>
    </row>
    <row r="1549" spans="1:5" x14ac:dyDescent="0.25">
      <c r="A1549" s="20">
        <v>20095000</v>
      </c>
      <c r="B1549" s="59"/>
      <c r="C1549" s="21">
        <v>8210</v>
      </c>
      <c r="D1549" s="3" t="s">
        <v>304</v>
      </c>
      <c r="E1549" s="56">
        <v>5388500</v>
      </c>
    </row>
    <row r="1550" spans="1:5" x14ac:dyDescent="0.25">
      <c r="A1550" s="20">
        <v>20095000</v>
      </c>
      <c r="B1550" s="59"/>
      <c r="C1550" s="21">
        <v>8220</v>
      </c>
      <c r="D1550" s="3" t="s">
        <v>302</v>
      </c>
      <c r="E1550" s="56">
        <v>8000000</v>
      </c>
    </row>
    <row r="1551" spans="1:5" x14ac:dyDescent="0.25">
      <c r="A1551" s="20">
        <v>20095000</v>
      </c>
      <c r="B1551" s="59"/>
      <c r="C1551" s="21">
        <v>8260</v>
      </c>
      <c r="D1551" s="3" t="s">
        <v>301</v>
      </c>
      <c r="E1551" s="56">
        <v>3000000</v>
      </c>
    </row>
    <row r="1552" spans="1:5" x14ac:dyDescent="0.25">
      <c r="A1552" s="20">
        <v>20095000</v>
      </c>
      <c r="B1552" s="59"/>
      <c r="C1552" s="21">
        <v>8340</v>
      </c>
      <c r="D1552" s="3" t="s">
        <v>303</v>
      </c>
      <c r="E1552" s="56">
        <v>5240000</v>
      </c>
    </row>
    <row r="1553" spans="1:5" x14ac:dyDescent="0.25">
      <c r="A1553" s="31" t="s">
        <v>445</v>
      </c>
      <c r="B1553" s="37"/>
      <c r="C1553" s="37"/>
      <c r="D1553" s="37"/>
      <c r="E1553" s="10">
        <f>SUM(E1547:E1552)</f>
        <v>35846300</v>
      </c>
    </row>
    <row r="1554" spans="1:5" x14ac:dyDescent="0.25">
      <c r="A1554" s="43" t="s">
        <v>153</v>
      </c>
      <c r="B1554" s="34"/>
      <c r="C1554" s="34"/>
      <c r="D1554" s="34"/>
      <c r="E1554" s="44">
        <f>SUM(E1331,E1347,E1385,E1437,E1443,E1480,E1515,E1546,E1553)</f>
        <v>69704500</v>
      </c>
    </row>
    <row r="1555" spans="1:5" x14ac:dyDescent="0.25">
      <c r="A1555" s="60"/>
      <c r="B1555" s="30"/>
      <c r="C1555" s="30"/>
      <c r="D1555" s="30"/>
      <c r="E1555" s="25"/>
    </row>
    <row r="1556" spans="1:5" x14ac:dyDescent="0.25">
      <c r="A1556" s="107" t="s">
        <v>446</v>
      </c>
      <c r="B1556" s="108"/>
      <c r="C1556" s="108"/>
      <c r="D1556" s="108"/>
      <c r="E1556" s="109"/>
    </row>
    <row r="1557" spans="1:5" x14ac:dyDescent="0.25">
      <c r="A1557" s="20">
        <v>21095000</v>
      </c>
      <c r="B1557" s="59"/>
      <c r="C1557" s="21">
        <v>5466</v>
      </c>
      <c r="D1557" s="3" t="s">
        <v>194</v>
      </c>
      <c r="E1557" s="56">
        <v>3625000</v>
      </c>
    </row>
    <row r="1558" spans="1:5" x14ac:dyDescent="0.25">
      <c r="A1558" s="20">
        <v>21095000</v>
      </c>
      <c r="B1558" s="59"/>
      <c r="C1558" s="21">
        <v>5467</v>
      </c>
      <c r="D1558" s="3" t="s">
        <v>193</v>
      </c>
      <c r="E1558" s="56">
        <v>1761700</v>
      </c>
    </row>
    <row r="1559" spans="1:5" x14ac:dyDescent="0.25">
      <c r="A1559" s="20">
        <v>21095000</v>
      </c>
      <c r="B1559" s="59"/>
      <c r="C1559" s="21">
        <v>5468</v>
      </c>
      <c r="D1559" s="3" t="s">
        <v>192</v>
      </c>
      <c r="E1559" s="56">
        <v>1800</v>
      </c>
    </row>
    <row r="1560" spans="1:5" x14ac:dyDescent="0.25">
      <c r="A1560" s="39" t="s">
        <v>155</v>
      </c>
      <c r="B1560" s="45"/>
      <c r="C1560" s="45"/>
      <c r="D1560" s="45"/>
      <c r="E1560" s="46">
        <f>SUM(E1557:E1559)</f>
        <v>5388500</v>
      </c>
    </row>
    <row r="1561" spans="1:5" x14ac:dyDescent="0.25">
      <c r="A1561" s="60"/>
      <c r="B1561" s="30"/>
      <c r="C1561" s="30"/>
      <c r="D1561" s="30"/>
      <c r="E1561" s="25"/>
    </row>
    <row r="1562" spans="1:5" x14ac:dyDescent="0.25">
      <c r="A1562" s="107" t="s">
        <v>447</v>
      </c>
      <c r="B1562" s="108"/>
      <c r="C1562" s="108"/>
      <c r="D1562" s="108"/>
      <c r="E1562" s="109"/>
    </row>
    <row r="1563" spans="1:5" x14ac:dyDescent="0.25">
      <c r="A1563" s="20">
        <v>34042301</v>
      </c>
      <c r="B1563" s="35" t="s">
        <v>448</v>
      </c>
      <c r="C1563" s="21">
        <v>5110</v>
      </c>
      <c r="D1563" s="3" t="s">
        <v>233</v>
      </c>
      <c r="E1563" s="56">
        <v>1735200</v>
      </c>
    </row>
    <row r="1564" spans="1:5" x14ac:dyDescent="0.25">
      <c r="A1564" s="20">
        <v>34042301</v>
      </c>
      <c r="B1564" s="35" t="s">
        <v>448</v>
      </c>
      <c r="C1564" s="21">
        <v>5118</v>
      </c>
      <c r="D1564" s="3" t="s">
        <v>232</v>
      </c>
      <c r="E1564" s="56">
        <v>11600</v>
      </c>
    </row>
    <row r="1565" spans="1:5" x14ac:dyDescent="0.25">
      <c r="A1565" s="20">
        <v>34042301</v>
      </c>
      <c r="B1565" s="35" t="s">
        <v>448</v>
      </c>
      <c r="C1565" s="21">
        <v>5119</v>
      </c>
      <c r="D1565" s="3" t="s">
        <v>231</v>
      </c>
      <c r="E1565" s="56">
        <v>128200</v>
      </c>
    </row>
    <row r="1566" spans="1:5" x14ac:dyDescent="0.25">
      <c r="A1566" s="20">
        <v>34042301</v>
      </c>
      <c r="B1566" s="35" t="s">
        <v>448</v>
      </c>
      <c r="C1566" s="21">
        <v>5140</v>
      </c>
      <c r="D1566" s="3" t="s">
        <v>230</v>
      </c>
      <c r="E1566" s="56">
        <v>10900</v>
      </c>
    </row>
    <row r="1567" spans="1:5" x14ac:dyDescent="0.25">
      <c r="A1567" s="20">
        <v>34042301</v>
      </c>
      <c r="B1567" s="35" t="s">
        <v>448</v>
      </c>
      <c r="C1567" s="21">
        <v>5163</v>
      </c>
      <c r="D1567" s="3" t="s">
        <v>229</v>
      </c>
      <c r="E1567" s="56">
        <v>138800</v>
      </c>
    </row>
    <row r="1568" spans="1:5" x14ac:dyDescent="0.25">
      <c r="A1568" s="20">
        <v>34042301</v>
      </c>
      <c r="B1568" s="35" t="s">
        <v>448</v>
      </c>
      <c r="C1568" s="21">
        <v>5165</v>
      </c>
      <c r="D1568" s="3" t="s">
        <v>228</v>
      </c>
      <c r="E1568" s="56">
        <v>341300</v>
      </c>
    </row>
    <row r="1569" spans="1:5" x14ac:dyDescent="0.25">
      <c r="A1569" s="20">
        <v>34042301</v>
      </c>
      <c r="B1569" s="35" t="s">
        <v>448</v>
      </c>
      <c r="C1569" s="21">
        <v>5167</v>
      </c>
      <c r="D1569" s="3" t="s">
        <v>227</v>
      </c>
      <c r="E1569" s="56">
        <v>330600</v>
      </c>
    </row>
    <row r="1570" spans="1:5" x14ac:dyDescent="0.25">
      <c r="A1570" s="20">
        <v>34042301</v>
      </c>
      <c r="B1570" s="35" t="s">
        <v>448</v>
      </c>
      <c r="C1570" s="21">
        <v>5171</v>
      </c>
      <c r="D1570" s="3" t="s">
        <v>226</v>
      </c>
      <c r="E1570" s="56">
        <v>19600</v>
      </c>
    </row>
    <row r="1571" spans="1:5" x14ac:dyDescent="0.25">
      <c r="A1571" s="20">
        <v>34042301</v>
      </c>
      <c r="B1571" s="35" t="s">
        <v>448</v>
      </c>
      <c r="C1571" s="21">
        <v>5172</v>
      </c>
      <c r="D1571" s="3" t="s">
        <v>225</v>
      </c>
      <c r="E1571" s="56">
        <v>3100</v>
      </c>
    </row>
    <row r="1572" spans="1:5" x14ac:dyDescent="0.25">
      <c r="A1572" s="20">
        <v>34042301</v>
      </c>
      <c r="B1572" s="35" t="s">
        <v>448</v>
      </c>
      <c r="C1572" s="21">
        <v>5201</v>
      </c>
      <c r="D1572" s="3" t="s">
        <v>270</v>
      </c>
      <c r="E1572" s="56">
        <v>900</v>
      </c>
    </row>
    <row r="1573" spans="1:5" x14ac:dyDescent="0.25">
      <c r="A1573" s="20">
        <v>34042301</v>
      </c>
      <c r="B1573" s="35" t="s">
        <v>448</v>
      </c>
      <c r="C1573" s="21">
        <v>5209</v>
      </c>
      <c r="D1573" s="3" t="s">
        <v>224</v>
      </c>
      <c r="E1573" s="56">
        <v>12400</v>
      </c>
    </row>
    <row r="1574" spans="1:5" x14ac:dyDescent="0.25">
      <c r="A1574" s="20">
        <v>34042301</v>
      </c>
      <c r="B1574" s="35" t="s">
        <v>448</v>
      </c>
      <c r="C1574" s="21">
        <v>5211</v>
      </c>
      <c r="D1574" s="3" t="s">
        <v>268</v>
      </c>
      <c r="E1574" s="56">
        <v>9200</v>
      </c>
    </row>
    <row r="1575" spans="1:5" x14ac:dyDescent="0.25">
      <c r="A1575" s="20">
        <v>34042301</v>
      </c>
      <c r="B1575" s="35" t="s">
        <v>448</v>
      </c>
      <c r="C1575" s="21">
        <v>5213</v>
      </c>
      <c r="D1575" s="3" t="s">
        <v>223</v>
      </c>
      <c r="E1575" s="56">
        <v>25000</v>
      </c>
    </row>
    <row r="1576" spans="1:5" x14ac:dyDescent="0.25">
      <c r="A1576" s="20">
        <v>34042301</v>
      </c>
      <c r="B1576" s="35" t="s">
        <v>448</v>
      </c>
      <c r="C1576" s="21">
        <v>5214</v>
      </c>
      <c r="D1576" s="3" t="s">
        <v>241</v>
      </c>
      <c r="E1576" s="56">
        <v>1300000</v>
      </c>
    </row>
    <row r="1577" spans="1:5" x14ac:dyDescent="0.25">
      <c r="A1577" s="20">
        <v>34042301</v>
      </c>
      <c r="B1577" s="35" t="s">
        <v>448</v>
      </c>
      <c r="C1577" s="21">
        <v>5216</v>
      </c>
      <c r="D1577" s="3" t="s">
        <v>238</v>
      </c>
      <c r="E1577" s="56">
        <v>35000</v>
      </c>
    </row>
    <row r="1578" spans="1:5" x14ac:dyDescent="0.25">
      <c r="A1578" s="20">
        <v>34042301</v>
      </c>
      <c r="B1578" s="35" t="s">
        <v>448</v>
      </c>
      <c r="C1578" s="21">
        <v>5221</v>
      </c>
      <c r="D1578" s="3" t="s">
        <v>299</v>
      </c>
      <c r="E1578" s="56">
        <v>2250000</v>
      </c>
    </row>
    <row r="1579" spans="1:5" x14ac:dyDescent="0.25">
      <c r="A1579" s="20">
        <v>34042301</v>
      </c>
      <c r="B1579" s="35" t="s">
        <v>448</v>
      </c>
      <c r="C1579" s="21">
        <v>5229</v>
      </c>
      <c r="D1579" s="3" t="s">
        <v>248</v>
      </c>
      <c r="E1579" s="56">
        <v>2000</v>
      </c>
    </row>
    <row r="1580" spans="1:5" x14ac:dyDescent="0.25">
      <c r="A1580" s="20">
        <v>34042301</v>
      </c>
      <c r="B1580" s="35" t="s">
        <v>448</v>
      </c>
      <c r="C1580" s="21">
        <v>5235</v>
      </c>
      <c r="D1580" s="3" t="s">
        <v>222</v>
      </c>
      <c r="E1580" s="56">
        <v>1500</v>
      </c>
    </row>
    <row r="1581" spans="1:5" x14ac:dyDescent="0.25">
      <c r="A1581" s="20">
        <v>34042301</v>
      </c>
      <c r="B1581" s="35" t="s">
        <v>448</v>
      </c>
      <c r="C1581" s="21">
        <v>5277</v>
      </c>
      <c r="D1581" s="3" t="s">
        <v>240</v>
      </c>
      <c r="E1581" s="56">
        <v>8000</v>
      </c>
    </row>
    <row r="1582" spans="1:5" x14ac:dyDescent="0.25">
      <c r="A1582" s="20">
        <v>34042301</v>
      </c>
      <c r="B1582" s="35" t="s">
        <v>448</v>
      </c>
      <c r="C1582" s="21">
        <v>5283</v>
      </c>
      <c r="D1582" s="3" t="s">
        <v>221</v>
      </c>
      <c r="E1582" s="56">
        <v>12000</v>
      </c>
    </row>
    <row r="1583" spans="1:5" x14ac:dyDescent="0.25">
      <c r="A1583" s="20">
        <v>34042301</v>
      </c>
      <c r="B1583" s="35" t="s">
        <v>448</v>
      </c>
      <c r="C1583" s="21">
        <v>5286</v>
      </c>
      <c r="D1583" s="3" t="s">
        <v>246</v>
      </c>
      <c r="E1583" s="56">
        <v>23100</v>
      </c>
    </row>
    <row r="1584" spans="1:5" x14ac:dyDescent="0.25">
      <c r="A1584" s="20">
        <v>34042301</v>
      </c>
      <c r="B1584" s="35" t="s">
        <v>448</v>
      </c>
      <c r="C1584" s="21">
        <v>5307</v>
      </c>
      <c r="D1584" s="3" t="s">
        <v>218</v>
      </c>
      <c r="E1584" s="56">
        <v>1200</v>
      </c>
    </row>
    <row r="1585" spans="1:5" x14ac:dyDescent="0.25">
      <c r="A1585" s="20">
        <v>34042301</v>
      </c>
      <c r="B1585" s="35" t="s">
        <v>448</v>
      </c>
      <c r="C1585" s="21">
        <v>5312</v>
      </c>
      <c r="D1585" s="3" t="s">
        <v>216</v>
      </c>
      <c r="E1585" s="56">
        <v>404000</v>
      </c>
    </row>
    <row r="1586" spans="1:5" x14ac:dyDescent="0.25">
      <c r="A1586" s="20">
        <v>34042301</v>
      </c>
      <c r="B1586" s="35" t="s">
        <v>448</v>
      </c>
      <c r="C1586" s="21">
        <v>5314</v>
      </c>
      <c r="D1586" s="3" t="s">
        <v>215</v>
      </c>
      <c r="E1586" s="56">
        <v>27000</v>
      </c>
    </row>
    <row r="1587" spans="1:5" x14ac:dyDescent="0.25">
      <c r="A1587" s="20">
        <v>34042301</v>
      </c>
      <c r="B1587" s="35" t="s">
        <v>448</v>
      </c>
      <c r="C1587" s="21">
        <v>5315</v>
      </c>
      <c r="D1587" s="3" t="s">
        <v>214</v>
      </c>
      <c r="E1587" s="56">
        <v>50000</v>
      </c>
    </row>
    <row r="1588" spans="1:5" x14ac:dyDescent="0.25">
      <c r="A1588" s="20">
        <v>34042301</v>
      </c>
      <c r="B1588" s="35" t="s">
        <v>448</v>
      </c>
      <c r="C1588" s="21">
        <v>5316</v>
      </c>
      <c r="D1588" s="3" t="s">
        <v>213</v>
      </c>
      <c r="E1588" s="56">
        <v>7000</v>
      </c>
    </row>
    <row r="1589" spans="1:5" x14ac:dyDescent="0.25">
      <c r="A1589" s="20">
        <v>34042301</v>
      </c>
      <c r="B1589" s="35" t="s">
        <v>448</v>
      </c>
      <c r="C1589" s="21">
        <v>5318</v>
      </c>
      <c r="D1589" s="3" t="s">
        <v>236</v>
      </c>
      <c r="E1589" s="56">
        <v>500</v>
      </c>
    </row>
    <row r="1590" spans="1:5" x14ac:dyDescent="0.25">
      <c r="A1590" s="20">
        <v>34042301</v>
      </c>
      <c r="B1590" s="35" t="s">
        <v>448</v>
      </c>
      <c r="C1590" s="21">
        <v>5324</v>
      </c>
      <c r="D1590" s="3" t="s">
        <v>245</v>
      </c>
      <c r="E1590" s="56">
        <v>57300</v>
      </c>
    </row>
    <row r="1591" spans="1:5" x14ac:dyDescent="0.25">
      <c r="A1591" s="20">
        <v>34042301</v>
      </c>
      <c r="B1591" s="35" t="s">
        <v>448</v>
      </c>
      <c r="C1591" s="21">
        <v>5328</v>
      </c>
      <c r="D1591" s="3" t="s">
        <v>244</v>
      </c>
      <c r="E1591" s="56">
        <v>10000</v>
      </c>
    </row>
    <row r="1592" spans="1:5" x14ac:dyDescent="0.25">
      <c r="A1592" s="20">
        <v>34042301</v>
      </c>
      <c r="B1592" s="35" t="s">
        <v>448</v>
      </c>
      <c r="C1592" s="21">
        <v>5330</v>
      </c>
      <c r="D1592" s="3" t="s">
        <v>212</v>
      </c>
      <c r="E1592" s="56">
        <v>30000</v>
      </c>
    </row>
    <row r="1593" spans="1:5" x14ac:dyDescent="0.25">
      <c r="A1593" s="20">
        <v>34042301</v>
      </c>
      <c r="B1593" s="35" t="s">
        <v>448</v>
      </c>
      <c r="C1593" s="21">
        <v>5334</v>
      </c>
      <c r="D1593" s="3" t="s">
        <v>211</v>
      </c>
      <c r="E1593" s="56">
        <v>9800</v>
      </c>
    </row>
    <row r="1594" spans="1:5" x14ac:dyDescent="0.25">
      <c r="A1594" s="20">
        <v>34042301</v>
      </c>
      <c r="B1594" s="35" t="s">
        <v>448</v>
      </c>
      <c r="C1594" s="21">
        <v>5336</v>
      </c>
      <c r="D1594" s="3" t="s">
        <v>210</v>
      </c>
      <c r="E1594" s="56">
        <v>19400</v>
      </c>
    </row>
    <row r="1595" spans="1:5" x14ac:dyDescent="0.25">
      <c r="A1595" s="20">
        <v>34042301</v>
      </c>
      <c r="B1595" s="35" t="s">
        <v>448</v>
      </c>
      <c r="C1595" s="21">
        <v>5337</v>
      </c>
      <c r="D1595" s="3" t="s">
        <v>298</v>
      </c>
      <c r="E1595" s="56">
        <v>0</v>
      </c>
    </row>
    <row r="1596" spans="1:5" x14ac:dyDescent="0.25">
      <c r="A1596" s="20">
        <v>34042301</v>
      </c>
      <c r="B1596" s="35" t="s">
        <v>448</v>
      </c>
      <c r="C1596" s="21">
        <v>5342</v>
      </c>
      <c r="D1596" s="3" t="s">
        <v>297</v>
      </c>
      <c r="E1596" s="56">
        <v>608000</v>
      </c>
    </row>
    <row r="1597" spans="1:5" x14ac:dyDescent="0.25">
      <c r="A1597" s="20">
        <v>34042301</v>
      </c>
      <c r="B1597" s="35" t="s">
        <v>448</v>
      </c>
      <c r="C1597" s="21">
        <v>5347</v>
      </c>
      <c r="D1597" s="3" t="s">
        <v>296</v>
      </c>
      <c r="E1597" s="56">
        <v>50000</v>
      </c>
    </row>
    <row r="1598" spans="1:5" x14ac:dyDescent="0.25">
      <c r="A1598" s="20">
        <v>34042301</v>
      </c>
      <c r="B1598" s="35" t="s">
        <v>448</v>
      </c>
      <c r="C1598" s="21">
        <v>5359</v>
      </c>
      <c r="D1598" s="3" t="s">
        <v>208</v>
      </c>
      <c r="E1598" s="56">
        <v>3700</v>
      </c>
    </row>
    <row r="1599" spans="1:5" x14ac:dyDescent="0.25">
      <c r="A1599" s="20">
        <v>34042301</v>
      </c>
      <c r="B1599" s="35" t="s">
        <v>448</v>
      </c>
      <c r="C1599" s="21">
        <v>5372</v>
      </c>
      <c r="D1599" s="3" t="s">
        <v>295</v>
      </c>
      <c r="E1599" s="56">
        <v>0</v>
      </c>
    </row>
    <row r="1600" spans="1:5" x14ac:dyDescent="0.25">
      <c r="A1600" s="20">
        <v>34042301</v>
      </c>
      <c r="B1600" s="35" t="s">
        <v>448</v>
      </c>
      <c r="C1600" s="21">
        <v>5374</v>
      </c>
      <c r="D1600" s="3" t="s">
        <v>294</v>
      </c>
      <c r="E1600" s="56">
        <v>35000</v>
      </c>
    </row>
    <row r="1601" spans="1:5" x14ac:dyDescent="0.25">
      <c r="A1601" s="20">
        <v>34042301</v>
      </c>
      <c r="B1601" s="35" t="s">
        <v>448</v>
      </c>
      <c r="C1601" s="21">
        <v>5375</v>
      </c>
      <c r="D1601" s="3" t="s">
        <v>293</v>
      </c>
      <c r="E1601" s="56">
        <v>82000</v>
      </c>
    </row>
    <row r="1602" spans="1:5" x14ac:dyDescent="0.25">
      <c r="A1602" s="20">
        <v>34042301</v>
      </c>
      <c r="B1602" s="35" t="s">
        <v>448</v>
      </c>
      <c r="C1602" s="21">
        <v>5421</v>
      </c>
      <c r="D1602" s="3" t="s">
        <v>204</v>
      </c>
      <c r="E1602" s="56">
        <v>150600</v>
      </c>
    </row>
    <row r="1603" spans="1:5" x14ac:dyDescent="0.25">
      <c r="A1603" s="20">
        <v>34042301</v>
      </c>
      <c r="B1603" s="35" t="s">
        <v>448</v>
      </c>
      <c r="C1603" s="21">
        <v>5434</v>
      </c>
      <c r="D1603" s="3" t="s">
        <v>203</v>
      </c>
      <c r="E1603" s="56">
        <v>14300</v>
      </c>
    </row>
    <row r="1604" spans="1:5" x14ac:dyDescent="0.25">
      <c r="A1604" s="20">
        <v>34042301</v>
      </c>
      <c r="B1604" s="35" t="s">
        <v>448</v>
      </c>
      <c r="C1604" s="21">
        <v>5436</v>
      </c>
      <c r="D1604" s="3" t="s">
        <v>202</v>
      </c>
      <c r="E1604" s="56">
        <v>2500</v>
      </c>
    </row>
    <row r="1605" spans="1:5" x14ac:dyDescent="0.25">
      <c r="A1605" s="20">
        <v>34042301</v>
      </c>
      <c r="B1605" s="35" t="s">
        <v>448</v>
      </c>
      <c r="C1605" s="21">
        <v>5458</v>
      </c>
      <c r="D1605" s="3" t="s">
        <v>195</v>
      </c>
      <c r="E1605" s="56">
        <v>200000</v>
      </c>
    </row>
    <row r="1606" spans="1:5" x14ac:dyDescent="0.25">
      <c r="A1606" s="20">
        <v>34042301</v>
      </c>
      <c r="B1606" s="35" t="s">
        <v>448</v>
      </c>
      <c r="C1606" s="21">
        <v>6114</v>
      </c>
      <c r="D1606" s="3" t="s">
        <v>200</v>
      </c>
      <c r="E1606" s="56">
        <v>193000</v>
      </c>
    </row>
    <row r="1607" spans="1:5" x14ac:dyDescent="0.25">
      <c r="A1607" s="20">
        <v>34042301</v>
      </c>
      <c r="B1607" s="35" t="s">
        <v>448</v>
      </c>
      <c r="C1607" s="21">
        <v>6121</v>
      </c>
      <c r="D1607" s="3" t="s">
        <v>256</v>
      </c>
      <c r="E1607" s="56">
        <v>540000</v>
      </c>
    </row>
    <row r="1608" spans="1:5" x14ac:dyDescent="0.25">
      <c r="A1608" s="20">
        <v>34095000</v>
      </c>
      <c r="B1608" s="35" t="s">
        <v>448</v>
      </c>
      <c r="C1608" s="21">
        <v>8200</v>
      </c>
      <c r="D1608" s="3" t="s">
        <v>292</v>
      </c>
      <c r="E1608" s="56">
        <v>441600</v>
      </c>
    </row>
    <row r="1609" spans="1:5" x14ac:dyDescent="0.25">
      <c r="A1609" s="39" t="s">
        <v>449</v>
      </c>
      <c r="B1609" s="45"/>
      <c r="C1609" s="45"/>
      <c r="D1609" s="45"/>
      <c r="E1609" s="46">
        <f>SUM(E1563:E1608)</f>
        <v>9335300</v>
      </c>
    </row>
    <row r="1610" spans="1:5" x14ac:dyDescent="0.25">
      <c r="A1610" s="20"/>
      <c r="B1610" s="35"/>
      <c r="C1610" s="21"/>
      <c r="E1610" s="56"/>
    </row>
    <row r="1611" spans="1:5" x14ac:dyDescent="0.25">
      <c r="A1611" s="107" t="s">
        <v>450</v>
      </c>
      <c r="B1611" s="108"/>
      <c r="C1611" s="108"/>
      <c r="D1611" s="108"/>
      <c r="E1611" s="109"/>
    </row>
    <row r="1612" spans="1:5" x14ac:dyDescent="0.25">
      <c r="A1612" s="20">
        <v>55119001</v>
      </c>
      <c r="B1612" s="59"/>
      <c r="C1612" s="21">
        <v>6129</v>
      </c>
      <c r="D1612" s="3" t="s">
        <v>290</v>
      </c>
      <c r="E1612" s="56">
        <v>5300000</v>
      </c>
    </row>
    <row r="1613" spans="1:5" x14ac:dyDescent="0.25">
      <c r="A1613" s="39" t="s">
        <v>451</v>
      </c>
      <c r="B1613" s="45"/>
      <c r="C1613" s="45"/>
      <c r="D1613" s="45"/>
      <c r="E1613" s="46">
        <f>SUM(E1612)</f>
        <v>5300000</v>
      </c>
    </row>
    <row r="1614" spans="1:5" x14ac:dyDescent="0.25">
      <c r="A1614" s="20"/>
      <c r="B1614" s="59"/>
      <c r="C1614" s="21"/>
      <c r="E1614" s="56"/>
    </row>
    <row r="1615" spans="1:5" x14ac:dyDescent="0.25">
      <c r="A1615" s="107" t="s">
        <v>452</v>
      </c>
      <c r="B1615" s="108"/>
      <c r="C1615" s="108"/>
      <c r="D1615" s="108"/>
      <c r="E1615" s="109"/>
    </row>
    <row r="1616" spans="1:5" x14ac:dyDescent="0.25">
      <c r="A1616" s="20">
        <v>55221000</v>
      </c>
      <c r="B1616" s="59"/>
      <c r="C1616" s="21">
        <v>6160</v>
      </c>
      <c r="D1616" s="3" t="s">
        <v>242</v>
      </c>
      <c r="E1616" s="56">
        <v>400000</v>
      </c>
    </row>
    <row r="1617" spans="1:5" x14ac:dyDescent="0.25">
      <c r="A1617" s="20">
        <v>55222000</v>
      </c>
      <c r="B1617" s="59"/>
      <c r="C1617" s="21">
        <v>6160</v>
      </c>
      <c r="D1617" s="3" t="s">
        <v>242</v>
      </c>
      <c r="E1617" s="56">
        <v>400000</v>
      </c>
    </row>
    <row r="1618" spans="1:5" x14ac:dyDescent="0.25">
      <c r="A1618" s="39" t="s">
        <v>453</v>
      </c>
      <c r="B1618" s="45"/>
      <c r="C1618" s="45"/>
      <c r="D1618" s="45"/>
      <c r="E1618" s="46">
        <f>SUM(E1616:E1617)</f>
        <v>800000</v>
      </c>
    </row>
    <row r="1619" spans="1:5" x14ac:dyDescent="0.25">
      <c r="A1619" s="60"/>
      <c r="B1619" s="30"/>
      <c r="C1619" s="30"/>
      <c r="D1619" s="30"/>
      <c r="E1619" s="25"/>
    </row>
    <row r="1620" spans="1:5" x14ac:dyDescent="0.25">
      <c r="A1620" s="107" t="s">
        <v>454</v>
      </c>
      <c r="B1620" s="108"/>
      <c r="C1620" s="108"/>
      <c r="D1620" s="108"/>
      <c r="E1620" s="109"/>
    </row>
    <row r="1621" spans="1:5" x14ac:dyDescent="0.25">
      <c r="A1621" s="20">
        <v>60413000</v>
      </c>
      <c r="B1621" s="59"/>
      <c r="C1621" s="21">
        <v>5250</v>
      </c>
      <c r="D1621" s="3" t="s">
        <v>265</v>
      </c>
      <c r="E1621" s="56">
        <v>20000</v>
      </c>
    </row>
    <row r="1622" spans="1:5" x14ac:dyDescent="0.25">
      <c r="A1622" s="20">
        <v>60418000</v>
      </c>
      <c r="B1622" s="59"/>
      <c r="C1622" s="21">
        <v>5214</v>
      </c>
      <c r="D1622" s="3" t="s">
        <v>241</v>
      </c>
      <c r="E1622" s="56">
        <v>19200</v>
      </c>
    </row>
    <row r="1623" spans="1:5" x14ac:dyDescent="0.25">
      <c r="A1623" s="20">
        <v>60418000</v>
      </c>
      <c r="B1623" s="59"/>
      <c r="C1623" s="21">
        <v>5216</v>
      </c>
      <c r="D1623" s="3" t="s">
        <v>238</v>
      </c>
      <c r="E1623" s="56">
        <v>110000</v>
      </c>
    </row>
    <row r="1624" spans="1:5" x14ac:dyDescent="0.25">
      <c r="A1624" s="20">
        <v>60418000</v>
      </c>
      <c r="B1624" s="59"/>
      <c r="C1624" s="21">
        <v>5402</v>
      </c>
      <c r="D1624" s="3" t="s">
        <v>258</v>
      </c>
      <c r="E1624" s="56">
        <v>140200</v>
      </c>
    </row>
    <row r="1625" spans="1:5" x14ac:dyDescent="0.25">
      <c r="A1625" s="20">
        <v>60418000</v>
      </c>
      <c r="B1625" s="59"/>
      <c r="C1625" s="21">
        <v>5432</v>
      </c>
      <c r="D1625" s="3" t="s">
        <v>255</v>
      </c>
      <c r="E1625" s="56">
        <v>12635000</v>
      </c>
    </row>
    <row r="1626" spans="1:5" x14ac:dyDescent="0.25">
      <c r="A1626" s="20">
        <v>60418000</v>
      </c>
      <c r="B1626" s="59"/>
      <c r="C1626" s="21">
        <v>5639</v>
      </c>
      <c r="D1626" s="3" t="s">
        <v>288</v>
      </c>
      <c r="E1626" s="56">
        <v>927700</v>
      </c>
    </row>
    <row r="1627" spans="1:5" x14ac:dyDescent="0.25">
      <c r="A1627" s="20">
        <v>60419999</v>
      </c>
      <c r="B1627" s="59"/>
      <c r="C1627" s="21">
        <v>6201</v>
      </c>
      <c r="D1627" s="3" t="s">
        <v>196</v>
      </c>
      <c r="E1627" s="56">
        <v>0</v>
      </c>
    </row>
    <row r="1628" spans="1:5" x14ac:dyDescent="0.25">
      <c r="A1628" s="20">
        <v>60427000</v>
      </c>
      <c r="B1628" s="59"/>
      <c r="C1628" s="21">
        <v>5216</v>
      </c>
      <c r="D1628" s="3" t="s">
        <v>238</v>
      </c>
      <c r="E1628" s="56">
        <v>68000</v>
      </c>
    </row>
    <row r="1629" spans="1:5" x14ac:dyDescent="0.25">
      <c r="A1629" s="20">
        <v>60427000</v>
      </c>
      <c r="B1629" s="59"/>
      <c r="C1629" s="21">
        <v>6117</v>
      </c>
      <c r="D1629" s="3" t="s">
        <v>287</v>
      </c>
      <c r="E1629" s="56">
        <v>654800</v>
      </c>
    </row>
    <row r="1630" spans="1:5" x14ac:dyDescent="0.25">
      <c r="A1630" s="20">
        <v>60495000</v>
      </c>
      <c r="B1630" s="59"/>
      <c r="C1630" s="21">
        <v>8100</v>
      </c>
      <c r="D1630" s="3" t="s">
        <v>199</v>
      </c>
      <c r="E1630" s="56">
        <v>1635000</v>
      </c>
    </row>
    <row r="1631" spans="1:5" x14ac:dyDescent="0.25">
      <c r="A1631" s="20">
        <v>60495000</v>
      </c>
      <c r="B1631" s="59"/>
      <c r="C1631" s="21">
        <v>8170</v>
      </c>
      <c r="D1631" s="3" t="s">
        <v>284</v>
      </c>
      <c r="E1631" s="56">
        <v>2019200</v>
      </c>
    </row>
    <row r="1632" spans="1:5" x14ac:dyDescent="0.25">
      <c r="A1632" s="20">
        <v>60495000</v>
      </c>
      <c r="B1632" s="59"/>
      <c r="C1632" s="21">
        <v>8550</v>
      </c>
      <c r="D1632" s="3" t="s">
        <v>274</v>
      </c>
      <c r="E1632" s="56">
        <v>885000</v>
      </c>
    </row>
    <row r="1633" spans="1:5" x14ac:dyDescent="0.25">
      <c r="A1633" s="20">
        <v>60495000</v>
      </c>
      <c r="B1633" s="59"/>
      <c r="C1633" s="21">
        <v>8600</v>
      </c>
      <c r="D1633" s="3" t="s">
        <v>286</v>
      </c>
      <c r="E1633" s="56">
        <v>107495500</v>
      </c>
    </row>
    <row r="1634" spans="1:5" x14ac:dyDescent="0.25">
      <c r="A1634" s="20">
        <v>60495000</v>
      </c>
      <c r="B1634" s="59"/>
      <c r="C1634" s="21">
        <v>8602</v>
      </c>
      <c r="D1634" s="3" t="s">
        <v>254</v>
      </c>
      <c r="E1634" s="56">
        <v>1836100</v>
      </c>
    </row>
    <row r="1635" spans="1:5" x14ac:dyDescent="0.25">
      <c r="A1635" s="47" t="s">
        <v>455</v>
      </c>
      <c r="B1635" s="48"/>
      <c r="C1635" s="48"/>
      <c r="D1635" s="48"/>
      <c r="E1635" s="49">
        <f>SUM(E1621:E1634)</f>
        <v>128445700</v>
      </c>
    </row>
    <row r="1636" spans="1:5" x14ac:dyDescent="0.25">
      <c r="A1636" s="39" t="s">
        <v>456</v>
      </c>
      <c r="B1636" s="45"/>
      <c r="C1636" s="45"/>
      <c r="D1636" s="45"/>
      <c r="E1636" s="46">
        <f>SUM(E1635)</f>
        <v>128445700</v>
      </c>
    </row>
    <row r="1637" spans="1:5" x14ac:dyDescent="0.25">
      <c r="A1637" s="20"/>
      <c r="B1637" s="59"/>
      <c r="C1637" s="21"/>
      <c r="E1637" s="56"/>
    </row>
    <row r="1638" spans="1:5" x14ac:dyDescent="0.25">
      <c r="A1638" s="107" t="s">
        <v>457</v>
      </c>
      <c r="B1638" s="108"/>
      <c r="C1638" s="108"/>
      <c r="D1638" s="108"/>
      <c r="E1638" s="109"/>
    </row>
    <row r="1639" spans="1:5" x14ac:dyDescent="0.25">
      <c r="A1639" s="20">
        <v>60595000</v>
      </c>
      <c r="B1639" s="59"/>
      <c r="C1639" s="21">
        <v>5466</v>
      </c>
      <c r="D1639" s="3" t="s">
        <v>194</v>
      </c>
      <c r="E1639" s="56">
        <v>2040000</v>
      </c>
    </row>
    <row r="1640" spans="1:5" x14ac:dyDescent="0.25">
      <c r="A1640" s="20">
        <v>60595000</v>
      </c>
      <c r="B1640" s="59"/>
      <c r="C1640" s="21">
        <v>5467</v>
      </c>
      <c r="D1640" s="3" t="s">
        <v>193</v>
      </c>
      <c r="E1640" s="56">
        <v>1023475</v>
      </c>
    </row>
    <row r="1641" spans="1:5" x14ac:dyDescent="0.25">
      <c r="A1641" s="20">
        <v>60595000</v>
      </c>
      <c r="B1641" s="59"/>
      <c r="C1641" s="21">
        <v>5468</v>
      </c>
      <c r="D1641" s="3" t="s">
        <v>192</v>
      </c>
      <c r="E1641" s="56">
        <v>1500</v>
      </c>
    </row>
    <row r="1642" spans="1:5" x14ac:dyDescent="0.25">
      <c r="A1642" s="39" t="s">
        <v>458</v>
      </c>
      <c r="B1642" s="45"/>
      <c r="C1642" s="45"/>
      <c r="D1642" s="45"/>
      <c r="E1642" s="46">
        <f>SUM(E1639:E1641)</f>
        <v>3064975</v>
      </c>
    </row>
    <row r="1643" spans="1:5" x14ac:dyDescent="0.25">
      <c r="A1643" s="20"/>
      <c r="B1643" s="59"/>
      <c r="C1643" s="21"/>
      <c r="E1643" s="56"/>
    </row>
    <row r="1644" spans="1:5" x14ac:dyDescent="0.25">
      <c r="A1644" s="107" t="s">
        <v>459</v>
      </c>
      <c r="B1644" s="108"/>
      <c r="C1644" s="108"/>
      <c r="D1644" s="108"/>
      <c r="E1644" s="109"/>
    </row>
    <row r="1645" spans="1:5" x14ac:dyDescent="0.25">
      <c r="A1645" s="20">
        <v>61023002</v>
      </c>
      <c r="B1645" s="59"/>
      <c r="C1645" s="21">
        <v>5363</v>
      </c>
      <c r="D1645" s="3" t="s">
        <v>285</v>
      </c>
      <c r="E1645" s="56">
        <v>1937000</v>
      </c>
    </row>
    <row r="1646" spans="1:5" x14ac:dyDescent="0.25">
      <c r="A1646" s="39" t="s">
        <v>163</v>
      </c>
      <c r="B1646" s="45"/>
      <c r="C1646" s="45"/>
      <c r="D1646" s="45"/>
      <c r="E1646" s="46">
        <f>SUM(E1645)</f>
        <v>1937000</v>
      </c>
    </row>
    <row r="1647" spans="1:5" x14ac:dyDescent="0.25">
      <c r="A1647" s="20"/>
      <c r="B1647" s="59"/>
      <c r="C1647" s="21"/>
      <c r="E1647" s="56"/>
    </row>
    <row r="1648" spans="1:5" x14ac:dyDescent="0.25">
      <c r="A1648" s="107" t="s">
        <v>460</v>
      </c>
      <c r="B1648" s="108"/>
      <c r="C1648" s="108"/>
      <c r="D1648" s="108"/>
      <c r="E1648" s="109"/>
    </row>
    <row r="1649" spans="1:5" x14ac:dyDescent="0.25">
      <c r="A1649" s="20">
        <v>62012000</v>
      </c>
      <c r="B1649" s="59"/>
      <c r="C1649" s="21">
        <v>6115</v>
      </c>
      <c r="D1649" s="3" t="s">
        <v>272</v>
      </c>
      <c r="E1649" s="56">
        <v>482000</v>
      </c>
    </row>
    <row r="1650" spans="1:5" x14ac:dyDescent="0.25">
      <c r="A1650" s="20">
        <v>62012000</v>
      </c>
      <c r="B1650" s="59"/>
      <c r="C1650" s="21">
        <v>6116</v>
      </c>
      <c r="D1650" s="3" t="s">
        <v>251</v>
      </c>
      <c r="E1650" s="56">
        <v>5000</v>
      </c>
    </row>
    <row r="1651" spans="1:5" x14ac:dyDescent="0.25">
      <c r="A1651" s="39" t="s">
        <v>165</v>
      </c>
      <c r="B1651" s="45"/>
      <c r="C1651" s="45"/>
      <c r="D1651" s="45"/>
      <c r="E1651" s="46">
        <f>SUM(E1649:E1650)</f>
        <v>487000</v>
      </c>
    </row>
    <row r="1652" spans="1:5" x14ac:dyDescent="0.25">
      <c r="A1652" s="20"/>
      <c r="B1652" s="59"/>
      <c r="C1652" s="21"/>
      <c r="E1652" s="56"/>
    </row>
    <row r="1653" spans="1:5" x14ac:dyDescent="0.25">
      <c r="A1653" s="107" t="s">
        <v>461</v>
      </c>
      <c r="B1653" s="108"/>
      <c r="C1653" s="108"/>
      <c r="D1653" s="108"/>
      <c r="E1653" s="109"/>
    </row>
    <row r="1654" spans="1:5" x14ac:dyDescent="0.25">
      <c r="A1654" s="20">
        <v>69117002</v>
      </c>
      <c r="B1654" s="59"/>
      <c r="C1654" s="21">
        <v>5458</v>
      </c>
      <c r="D1654" s="3" t="s">
        <v>195</v>
      </c>
      <c r="E1654" s="56">
        <v>33943</v>
      </c>
    </row>
    <row r="1655" spans="1:5" x14ac:dyDescent="0.25">
      <c r="A1655" s="39" t="s">
        <v>167</v>
      </c>
      <c r="B1655" s="45"/>
      <c r="C1655" s="45"/>
      <c r="D1655" s="45"/>
      <c r="E1655" s="46">
        <f>SUM(E1653:E1654)</f>
        <v>33943</v>
      </c>
    </row>
    <row r="1656" spans="1:5" x14ac:dyDescent="0.25">
      <c r="A1656" s="20"/>
      <c r="B1656" s="59"/>
      <c r="C1656" s="21"/>
      <c r="E1656" s="56"/>
    </row>
    <row r="1657" spans="1:5" x14ac:dyDescent="0.25">
      <c r="A1657" s="107" t="s">
        <v>462</v>
      </c>
      <c r="B1657" s="108"/>
      <c r="C1657" s="108"/>
      <c r="D1657" s="108"/>
      <c r="E1657" s="109"/>
    </row>
    <row r="1658" spans="1:5" x14ac:dyDescent="0.25">
      <c r="A1658" s="20">
        <v>69217002</v>
      </c>
      <c r="B1658" s="59"/>
      <c r="C1658" s="21">
        <v>5316</v>
      </c>
      <c r="D1658" s="3" t="s">
        <v>213</v>
      </c>
      <c r="E1658" s="56">
        <v>1000</v>
      </c>
    </row>
    <row r="1659" spans="1:5" x14ac:dyDescent="0.25">
      <c r="A1659" s="20">
        <v>69217002</v>
      </c>
      <c r="B1659" s="59"/>
      <c r="C1659" s="21">
        <v>5368</v>
      </c>
      <c r="D1659" s="3" t="s">
        <v>206</v>
      </c>
      <c r="E1659" s="56">
        <v>5000</v>
      </c>
    </row>
    <row r="1660" spans="1:5" x14ac:dyDescent="0.25">
      <c r="A1660" s="20">
        <v>69217002</v>
      </c>
      <c r="B1660" s="59"/>
      <c r="C1660" s="21">
        <v>5369</v>
      </c>
      <c r="D1660" s="3" t="s">
        <v>260</v>
      </c>
      <c r="E1660" s="56">
        <v>2000</v>
      </c>
    </row>
    <row r="1661" spans="1:5" x14ac:dyDescent="0.25">
      <c r="A1661" s="20">
        <v>69217002</v>
      </c>
      <c r="B1661" s="59"/>
      <c r="C1661" s="21">
        <v>5434</v>
      </c>
      <c r="D1661" s="3" t="s">
        <v>203</v>
      </c>
      <c r="E1661" s="56">
        <v>1000</v>
      </c>
    </row>
    <row r="1662" spans="1:5" x14ac:dyDescent="0.25">
      <c r="A1662" s="20">
        <v>69217002</v>
      </c>
      <c r="B1662" s="59"/>
      <c r="C1662" s="21">
        <v>5436</v>
      </c>
      <c r="D1662" s="3" t="s">
        <v>202</v>
      </c>
      <c r="E1662" s="56">
        <v>1000</v>
      </c>
    </row>
    <row r="1663" spans="1:5" x14ac:dyDescent="0.25">
      <c r="A1663" s="20">
        <v>69217002</v>
      </c>
      <c r="B1663" s="59"/>
      <c r="C1663" s="21">
        <v>5458</v>
      </c>
      <c r="D1663" s="3" t="s">
        <v>195</v>
      </c>
      <c r="E1663" s="56">
        <v>476963</v>
      </c>
    </row>
    <row r="1664" spans="1:5" x14ac:dyDescent="0.25">
      <c r="A1664" s="39" t="s">
        <v>463</v>
      </c>
      <c r="B1664" s="45"/>
      <c r="C1664" s="45"/>
      <c r="D1664" s="45"/>
      <c r="E1664" s="46">
        <f>SUM(E1658:E1663)</f>
        <v>486963</v>
      </c>
    </row>
    <row r="1665" spans="1:5" x14ac:dyDescent="0.25">
      <c r="A1665" s="20"/>
      <c r="B1665" s="59"/>
      <c r="C1665" s="21"/>
      <c r="E1665" s="56"/>
    </row>
    <row r="1666" spans="1:5" x14ac:dyDescent="0.25">
      <c r="A1666" s="107" t="s">
        <v>464</v>
      </c>
      <c r="B1666" s="108"/>
      <c r="C1666" s="108"/>
      <c r="D1666" s="108"/>
      <c r="E1666" s="109"/>
    </row>
    <row r="1667" spans="1:5" x14ac:dyDescent="0.25">
      <c r="A1667" s="20">
        <v>69317002</v>
      </c>
      <c r="B1667" s="59"/>
      <c r="C1667" s="21">
        <v>5434</v>
      </c>
      <c r="D1667" s="3" t="s">
        <v>203</v>
      </c>
      <c r="E1667" s="56">
        <v>500</v>
      </c>
    </row>
    <row r="1668" spans="1:5" x14ac:dyDescent="0.25">
      <c r="A1668" s="20">
        <v>69317002</v>
      </c>
      <c r="B1668" s="59"/>
      <c r="C1668" s="21">
        <v>5436</v>
      </c>
      <c r="D1668" s="3" t="s">
        <v>202</v>
      </c>
      <c r="E1668" s="56">
        <v>500</v>
      </c>
    </row>
    <row r="1669" spans="1:5" x14ac:dyDescent="0.25">
      <c r="A1669" s="20">
        <v>69317002</v>
      </c>
      <c r="B1669" s="59"/>
      <c r="C1669" s="21">
        <v>5458</v>
      </c>
      <c r="D1669" s="3" t="s">
        <v>195</v>
      </c>
      <c r="E1669" s="56">
        <v>180834</v>
      </c>
    </row>
    <row r="1670" spans="1:5" x14ac:dyDescent="0.25">
      <c r="A1670" s="20">
        <v>69395000</v>
      </c>
      <c r="B1670" s="59"/>
      <c r="C1670" s="21">
        <v>8100</v>
      </c>
      <c r="D1670" s="3" t="s">
        <v>199</v>
      </c>
      <c r="E1670" s="56">
        <v>20000</v>
      </c>
    </row>
    <row r="1671" spans="1:5" x14ac:dyDescent="0.25">
      <c r="A1671" s="39" t="s">
        <v>465</v>
      </c>
      <c r="B1671" s="45"/>
      <c r="C1671" s="45"/>
      <c r="D1671" s="45"/>
      <c r="E1671" s="46">
        <f>SUM(E1667:E1670)</f>
        <v>201834</v>
      </c>
    </row>
    <row r="1672" spans="1:5" x14ac:dyDescent="0.25">
      <c r="A1672" s="20"/>
      <c r="B1672" s="59"/>
      <c r="C1672" s="21"/>
      <c r="E1672" s="56"/>
    </row>
    <row r="1673" spans="1:5" x14ac:dyDescent="0.25">
      <c r="A1673" s="107" t="s">
        <v>466</v>
      </c>
      <c r="B1673" s="108"/>
      <c r="C1673" s="108"/>
      <c r="D1673" s="108"/>
      <c r="E1673" s="109"/>
    </row>
    <row r="1674" spans="1:5" x14ac:dyDescent="0.25">
      <c r="A1674" s="20">
        <v>69417002</v>
      </c>
      <c r="B1674" s="59"/>
      <c r="C1674" s="21">
        <v>5458</v>
      </c>
      <c r="D1674" s="3" t="s">
        <v>195</v>
      </c>
      <c r="E1674" s="56">
        <v>136282</v>
      </c>
    </row>
    <row r="1675" spans="1:5" x14ac:dyDescent="0.25">
      <c r="A1675" s="20">
        <v>69495000</v>
      </c>
      <c r="B1675" s="59"/>
      <c r="C1675" s="21">
        <v>8100</v>
      </c>
      <c r="D1675" s="3" t="s">
        <v>199</v>
      </c>
      <c r="E1675" s="56">
        <v>32000</v>
      </c>
    </row>
    <row r="1676" spans="1:5" x14ac:dyDescent="0.25">
      <c r="A1676" s="39" t="s">
        <v>467</v>
      </c>
      <c r="B1676" s="45"/>
      <c r="C1676" s="45"/>
      <c r="D1676" s="45"/>
      <c r="E1676" s="46">
        <f>SUM(E1674:E1675)</f>
        <v>168282</v>
      </c>
    </row>
    <row r="1677" spans="1:5" x14ac:dyDescent="0.25">
      <c r="A1677" s="60"/>
      <c r="B1677" s="30"/>
      <c r="C1677" s="30"/>
      <c r="D1677" s="30"/>
      <c r="E1677" s="25"/>
    </row>
    <row r="1678" spans="1:5" x14ac:dyDescent="0.25">
      <c r="A1678" s="107" t="s">
        <v>468</v>
      </c>
      <c r="B1678" s="108"/>
      <c r="C1678" s="108"/>
      <c r="D1678" s="108"/>
      <c r="E1678" s="109"/>
    </row>
    <row r="1679" spans="1:5" x14ac:dyDescent="0.25">
      <c r="A1679" s="20">
        <v>69500000</v>
      </c>
      <c r="B1679" s="59"/>
      <c r="C1679" s="21">
        <v>5458</v>
      </c>
      <c r="D1679" s="3" t="s">
        <v>195</v>
      </c>
      <c r="E1679" s="56">
        <v>3678</v>
      </c>
    </row>
    <row r="1680" spans="1:5" x14ac:dyDescent="0.25">
      <c r="A1680" s="39" t="s">
        <v>469</v>
      </c>
      <c r="B1680" s="45"/>
      <c r="C1680" s="45"/>
      <c r="D1680" s="45"/>
      <c r="E1680" s="46">
        <f>SUM(E1679)</f>
        <v>3678</v>
      </c>
    </row>
    <row r="1681" spans="1:5" x14ac:dyDescent="0.25">
      <c r="A1681" s="20"/>
      <c r="B1681" s="59"/>
      <c r="C1681" s="21"/>
      <c r="E1681" s="56"/>
    </row>
    <row r="1682" spans="1:5" x14ac:dyDescent="0.25">
      <c r="A1682" s="107" t="s">
        <v>470</v>
      </c>
      <c r="B1682" s="108"/>
      <c r="C1682" s="108"/>
      <c r="D1682" s="108"/>
      <c r="E1682" s="109"/>
    </row>
    <row r="1683" spans="1:5" x14ac:dyDescent="0.25">
      <c r="A1683" s="20">
        <v>71012002</v>
      </c>
      <c r="B1683" s="35" t="s">
        <v>471</v>
      </c>
      <c r="C1683" s="21">
        <v>5110</v>
      </c>
      <c r="D1683" s="3" t="s">
        <v>233</v>
      </c>
      <c r="E1683" s="56">
        <v>289400</v>
      </c>
    </row>
    <row r="1684" spans="1:5" x14ac:dyDescent="0.25">
      <c r="A1684" s="20">
        <v>71012002</v>
      </c>
      <c r="B1684" s="35" t="s">
        <v>471</v>
      </c>
      <c r="C1684" s="21">
        <v>5119</v>
      </c>
      <c r="D1684" s="3" t="s">
        <v>231</v>
      </c>
      <c r="E1684" s="56">
        <v>0</v>
      </c>
    </row>
    <row r="1685" spans="1:5" x14ac:dyDescent="0.25">
      <c r="A1685" s="20">
        <v>71012002</v>
      </c>
      <c r="B1685" s="35" t="s">
        <v>471</v>
      </c>
      <c r="C1685" s="21">
        <v>5140</v>
      </c>
      <c r="D1685" s="3" t="s">
        <v>230</v>
      </c>
      <c r="E1685" s="56">
        <v>2500</v>
      </c>
    </row>
    <row r="1686" spans="1:5" x14ac:dyDescent="0.25">
      <c r="A1686" s="20">
        <v>71012002</v>
      </c>
      <c r="B1686" s="35" t="s">
        <v>471</v>
      </c>
      <c r="C1686" s="21">
        <v>5163</v>
      </c>
      <c r="D1686" s="3" t="s">
        <v>229</v>
      </c>
      <c r="E1686" s="56">
        <v>21900</v>
      </c>
    </row>
    <row r="1687" spans="1:5" x14ac:dyDescent="0.25">
      <c r="A1687" s="20">
        <v>71012002</v>
      </c>
      <c r="B1687" s="35" t="s">
        <v>471</v>
      </c>
      <c r="C1687" s="21">
        <v>5165</v>
      </c>
      <c r="D1687" s="3" t="s">
        <v>228</v>
      </c>
      <c r="E1687" s="56">
        <v>42700</v>
      </c>
    </row>
    <row r="1688" spans="1:5" x14ac:dyDescent="0.25">
      <c r="A1688" s="20">
        <v>71012002</v>
      </c>
      <c r="B1688" s="35" t="s">
        <v>471</v>
      </c>
      <c r="C1688" s="21">
        <v>5167</v>
      </c>
      <c r="D1688" s="3" t="s">
        <v>227</v>
      </c>
      <c r="E1688" s="56">
        <v>51200</v>
      </c>
    </row>
    <row r="1689" spans="1:5" x14ac:dyDescent="0.25">
      <c r="A1689" s="20">
        <v>71012002</v>
      </c>
      <c r="B1689" s="35" t="s">
        <v>471</v>
      </c>
      <c r="C1689" s="21">
        <v>5171</v>
      </c>
      <c r="D1689" s="3" t="s">
        <v>226</v>
      </c>
      <c r="E1689" s="56">
        <v>1800</v>
      </c>
    </row>
    <row r="1690" spans="1:5" x14ac:dyDescent="0.25">
      <c r="A1690" s="20">
        <v>71012002</v>
      </c>
      <c r="B1690" s="35" t="s">
        <v>471</v>
      </c>
      <c r="C1690" s="21">
        <v>5172</v>
      </c>
      <c r="D1690" s="3" t="s">
        <v>225</v>
      </c>
      <c r="E1690" s="56">
        <v>600</v>
      </c>
    </row>
    <row r="1691" spans="1:5" x14ac:dyDescent="0.25">
      <c r="A1691" s="20">
        <v>71012002</v>
      </c>
      <c r="B1691" s="35" t="s">
        <v>471</v>
      </c>
      <c r="C1691" s="21">
        <v>5209</v>
      </c>
      <c r="D1691" s="3" t="s">
        <v>224</v>
      </c>
      <c r="E1691" s="56">
        <v>1100</v>
      </c>
    </row>
    <row r="1692" spans="1:5" x14ac:dyDescent="0.25">
      <c r="A1692" s="20">
        <v>71012002</v>
      </c>
      <c r="B1692" s="35" t="s">
        <v>471</v>
      </c>
      <c r="C1692" s="21">
        <v>5214</v>
      </c>
      <c r="D1692" s="3" t="s">
        <v>241</v>
      </c>
      <c r="E1692" s="56">
        <v>6600</v>
      </c>
    </row>
    <row r="1693" spans="1:5" x14ac:dyDescent="0.25">
      <c r="A1693" s="20">
        <v>71012002</v>
      </c>
      <c r="B1693" s="35" t="s">
        <v>471</v>
      </c>
      <c r="C1693" s="21">
        <v>5216</v>
      </c>
      <c r="D1693" s="3" t="s">
        <v>238</v>
      </c>
      <c r="E1693" s="56">
        <v>355000</v>
      </c>
    </row>
    <row r="1694" spans="1:5" x14ac:dyDescent="0.25">
      <c r="A1694" s="20">
        <v>71012002</v>
      </c>
      <c r="B1694" s="35" t="s">
        <v>471</v>
      </c>
      <c r="C1694" s="21">
        <v>5240</v>
      </c>
      <c r="D1694" s="3" t="s">
        <v>278</v>
      </c>
      <c r="E1694" s="56">
        <v>600</v>
      </c>
    </row>
    <row r="1695" spans="1:5" x14ac:dyDescent="0.25">
      <c r="A1695" s="20">
        <v>71012002</v>
      </c>
      <c r="B1695" s="35" t="s">
        <v>471</v>
      </c>
      <c r="C1695" s="21">
        <v>5277</v>
      </c>
      <c r="D1695" s="3" t="s">
        <v>240</v>
      </c>
      <c r="E1695" s="56">
        <v>0</v>
      </c>
    </row>
    <row r="1696" spans="1:5" x14ac:dyDescent="0.25">
      <c r="A1696" s="20">
        <v>71012002</v>
      </c>
      <c r="B1696" s="35" t="s">
        <v>471</v>
      </c>
      <c r="C1696" s="21">
        <v>5316</v>
      </c>
      <c r="D1696" s="3" t="s">
        <v>213</v>
      </c>
      <c r="E1696" s="56">
        <v>0</v>
      </c>
    </row>
    <row r="1697" spans="1:5" x14ac:dyDescent="0.25">
      <c r="A1697" s="20">
        <v>71012002</v>
      </c>
      <c r="B1697" s="35" t="s">
        <v>471</v>
      </c>
      <c r="C1697" s="21">
        <v>5368</v>
      </c>
      <c r="D1697" s="3" t="s">
        <v>206</v>
      </c>
      <c r="E1697" s="56">
        <v>5000</v>
      </c>
    </row>
    <row r="1698" spans="1:5" x14ac:dyDescent="0.25">
      <c r="A1698" s="20">
        <v>71012002</v>
      </c>
      <c r="B1698" s="35" t="s">
        <v>471</v>
      </c>
      <c r="C1698" s="21">
        <v>5494</v>
      </c>
      <c r="D1698" s="3" t="s">
        <v>283</v>
      </c>
      <c r="E1698" s="56">
        <v>218500</v>
      </c>
    </row>
    <row r="1699" spans="1:5" x14ac:dyDescent="0.25">
      <c r="A1699" s="20">
        <v>71012003</v>
      </c>
      <c r="B1699" s="35" t="s">
        <v>471</v>
      </c>
      <c r="C1699" s="21">
        <v>5483</v>
      </c>
      <c r="D1699" s="3" t="s">
        <v>282</v>
      </c>
      <c r="E1699" s="56">
        <v>216700</v>
      </c>
    </row>
    <row r="1700" spans="1:5" x14ac:dyDescent="0.25">
      <c r="A1700" s="31" t="s">
        <v>472</v>
      </c>
      <c r="B1700" s="37"/>
      <c r="C1700" s="37"/>
      <c r="D1700" s="37"/>
      <c r="E1700" s="10">
        <f>SUM(E1683:E1699)</f>
        <v>1213600</v>
      </c>
    </row>
    <row r="1701" spans="1:5" x14ac:dyDescent="0.25">
      <c r="A1701" s="20">
        <v>71050001</v>
      </c>
      <c r="B1701" s="35" t="s">
        <v>473</v>
      </c>
      <c r="C1701" s="21">
        <v>5110</v>
      </c>
      <c r="D1701" s="3" t="s">
        <v>233</v>
      </c>
      <c r="E1701" s="56">
        <v>547700</v>
      </c>
    </row>
    <row r="1702" spans="1:5" x14ac:dyDescent="0.25">
      <c r="A1702" s="20">
        <v>71050001</v>
      </c>
      <c r="B1702" s="35" t="s">
        <v>473</v>
      </c>
      <c r="C1702" s="21">
        <v>5119</v>
      </c>
      <c r="D1702" s="3" t="s">
        <v>231</v>
      </c>
      <c r="E1702" s="56">
        <v>16600</v>
      </c>
    </row>
    <row r="1703" spans="1:5" x14ac:dyDescent="0.25">
      <c r="A1703" s="20">
        <v>71050001</v>
      </c>
      <c r="B1703" s="35" t="s">
        <v>473</v>
      </c>
      <c r="C1703" s="21">
        <v>5132</v>
      </c>
      <c r="D1703" s="3" t="s">
        <v>280</v>
      </c>
      <c r="E1703" s="56">
        <v>5400</v>
      </c>
    </row>
    <row r="1704" spans="1:5" x14ac:dyDescent="0.25">
      <c r="A1704" s="20">
        <v>71050001</v>
      </c>
      <c r="B1704" s="35" t="s">
        <v>473</v>
      </c>
      <c r="C1704" s="21">
        <v>5140</v>
      </c>
      <c r="D1704" s="3" t="s">
        <v>230</v>
      </c>
      <c r="E1704" s="56">
        <v>4000</v>
      </c>
    </row>
    <row r="1705" spans="1:5" x14ac:dyDescent="0.25">
      <c r="A1705" s="20">
        <v>71050001</v>
      </c>
      <c r="B1705" s="35" t="s">
        <v>473</v>
      </c>
      <c r="C1705" s="21">
        <v>5163</v>
      </c>
      <c r="D1705" s="3" t="s">
        <v>229</v>
      </c>
      <c r="E1705" s="56">
        <v>43100</v>
      </c>
    </row>
    <row r="1706" spans="1:5" x14ac:dyDescent="0.25">
      <c r="A1706" s="20">
        <v>71050001</v>
      </c>
      <c r="B1706" s="35" t="s">
        <v>473</v>
      </c>
      <c r="C1706" s="21">
        <v>5165</v>
      </c>
      <c r="D1706" s="3" t="s">
        <v>228</v>
      </c>
      <c r="E1706" s="56">
        <v>84400</v>
      </c>
    </row>
    <row r="1707" spans="1:5" x14ac:dyDescent="0.25">
      <c r="A1707" s="20">
        <v>71050001</v>
      </c>
      <c r="B1707" s="35" t="s">
        <v>473</v>
      </c>
      <c r="C1707" s="21">
        <v>5167</v>
      </c>
      <c r="D1707" s="3" t="s">
        <v>227</v>
      </c>
      <c r="E1707" s="56">
        <v>99800</v>
      </c>
    </row>
    <row r="1708" spans="1:5" x14ac:dyDescent="0.25">
      <c r="A1708" s="20">
        <v>71050001</v>
      </c>
      <c r="B1708" s="35" t="s">
        <v>473</v>
      </c>
      <c r="C1708" s="21">
        <v>5171</v>
      </c>
      <c r="D1708" s="3" t="s">
        <v>226</v>
      </c>
      <c r="E1708" s="56">
        <v>1900</v>
      </c>
    </row>
    <row r="1709" spans="1:5" x14ac:dyDescent="0.25">
      <c r="A1709" s="20">
        <v>71050001</v>
      </c>
      <c r="B1709" s="35" t="s">
        <v>473</v>
      </c>
      <c r="C1709" s="21">
        <v>5172</v>
      </c>
      <c r="D1709" s="3" t="s">
        <v>225</v>
      </c>
      <c r="E1709" s="56">
        <v>1100</v>
      </c>
    </row>
    <row r="1710" spans="1:5" x14ac:dyDescent="0.25">
      <c r="A1710" s="20">
        <v>71050001</v>
      </c>
      <c r="B1710" s="35" t="s">
        <v>473</v>
      </c>
      <c r="C1710" s="21">
        <v>5209</v>
      </c>
      <c r="D1710" s="3" t="s">
        <v>224</v>
      </c>
      <c r="E1710" s="56">
        <v>2100</v>
      </c>
    </row>
    <row r="1711" spans="1:5" x14ac:dyDescent="0.25">
      <c r="A1711" s="20">
        <v>71050001</v>
      </c>
      <c r="B1711" s="35" t="s">
        <v>473</v>
      </c>
      <c r="C1711" s="21">
        <v>5210</v>
      </c>
      <c r="D1711" s="3" t="s">
        <v>269</v>
      </c>
      <c r="E1711" s="56">
        <v>88000</v>
      </c>
    </row>
    <row r="1712" spans="1:5" x14ac:dyDescent="0.25">
      <c r="A1712" s="20">
        <v>71050001</v>
      </c>
      <c r="B1712" s="35" t="s">
        <v>473</v>
      </c>
      <c r="C1712" s="21">
        <v>5214</v>
      </c>
      <c r="D1712" s="3" t="s">
        <v>241</v>
      </c>
      <c r="E1712" s="56">
        <v>4200</v>
      </c>
    </row>
    <row r="1713" spans="1:5" x14ac:dyDescent="0.25">
      <c r="A1713" s="20">
        <v>71050001</v>
      </c>
      <c r="B1713" s="35" t="s">
        <v>473</v>
      </c>
      <c r="C1713" s="21">
        <v>5216</v>
      </c>
      <c r="D1713" s="3" t="s">
        <v>238</v>
      </c>
      <c r="E1713" s="56">
        <v>577000</v>
      </c>
    </row>
    <row r="1714" spans="1:5" x14ac:dyDescent="0.25">
      <c r="A1714" s="20">
        <v>71050001</v>
      </c>
      <c r="B1714" s="35" t="s">
        <v>473</v>
      </c>
      <c r="C1714" s="21">
        <v>5223</v>
      </c>
      <c r="D1714" s="3" t="s">
        <v>237</v>
      </c>
      <c r="E1714" s="56">
        <v>200</v>
      </c>
    </row>
    <row r="1715" spans="1:5" x14ac:dyDescent="0.25">
      <c r="A1715" s="20">
        <v>71050001</v>
      </c>
      <c r="B1715" s="35" t="s">
        <v>473</v>
      </c>
      <c r="C1715" s="21">
        <v>5230</v>
      </c>
      <c r="D1715" s="3" t="s">
        <v>247</v>
      </c>
      <c r="E1715" s="56">
        <v>2200</v>
      </c>
    </row>
    <row r="1716" spans="1:5" x14ac:dyDescent="0.25">
      <c r="A1716" s="20">
        <v>71050001</v>
      </c>
      <c r="B1716" s="35" t="s">
        <v>473</v>
      </c>
      <c r="C1716" s="21">
        <v>5235</v>
      </c>
      <c r="D1716" s="3" t="s">
        <v>222</v>
      </c>
      <c r="E1716" s="56">
        <v>4200</v>
      </c>
    </row>
    <row r="1717" spans="1:5" x14ac:dyDescent="0.25">
      <c r="A1717" s="20">
        <v>71050001</v>
      </c>
      <c r="B1717" s="35" t="s">
        <v>473</v>
      </c>
      <c r="C1717" s="21">
        <v>5250</v>
      </c>
      <c r="D1717" s="3" t="s">
        <v>265</v>
      </c>
      <c r="E1717" s="56">
        <v>20000</v>
      </c>
    </row>
    <row r="1718" spans="1:5" x14ac:dyDescent="0.25">
      <c r="A1718" s="20">
        <v>71050001</v>
      </c>
      <c r="B1718" s="35" t="s">
        <v>473</v>
      </c>
      <c r="C1718" s="21">
        <v>5277</v>
      </c>
      <c r="D1718" s="3" t="s">
        <v>240</v>
      </c>
      <c r="E1718" s="56">
        <v>0</v>
      </c>
    </row>
    <row r="1719" spans="1:5" x14ac:dyDescent="0.25">
      <c r="A1719" s="20">
        <v>71050001</v>
      </c>
      <c r="B1719" s="35" t="s">
        <v>473</v>
      </c>
      <c r="C1719" s="21">
        <v>5316</v>
      </c>
      <c r="D1719" s="3" t="s">
        <v>213</v>
      </c>
      <c r="E1719" s="56">
        <v>6500</v>
      </c>
    </row>
    <row r="1720" spans="1:5" x14ac:dyDescent="0.25">
      <c r="A1720" s="20">
        <v>71050001</v>
      </c>
      <c r="B1720" s="35" t="s">
        <v>473</v>
      </c>
      <c r="C1720" s="21">
        <v>5318</v>
      </c>
      <c r="D1720" s="3" t="s">
        <v>236</v>
      </c>
      <c r="E1720" s="56">
        <v>9500</v>
      </c>
    </row>
    <row r="1721" spans="1:5" x14ac:dyDescent="0.25">
      <c r="A1721" s="20">
        <v>71050001</v>
      </c>
      <c r="B1721" s="35" t="s">
        <v>473</v>
      </c>
      <c r="C1721" s="21">
        <v>5329</v>
      </c>
      <c r="D1721" s="3" t="s">
        <v>281</v>
      </c>
      <c r="E1721" s="56">
        <v>1000</v>
      </c>
    </row>
    <row r="1722" spans="1:5" x14ac:dyDescent="0.25">
      <c r="A1722" s="20">
        <v>71050001</v>
      </c>
      <c r="B1722" s="35" t="s">
        <v>473</v>
      </c>
      <c r="C1722" s="21">
        <v>5402</v>
      </c>
      <c r="D1722" s="3" t="s">
        <v>258</v>
      </c>
      <c r="E1722" s="56">
        <v>254000</v>
      </c>
    </row>
    <row r="1723" spans="1:5" x14ac:dyDescent="0.25">
      <c r="A1723" s="20">
        <v>71050001</v>
      </c>
      <c r="B1723" s="35" t="s">
        <v>473</v>
      </c>
      <c r="C1723" s="21">
        <v>5414</v>
      </c>
      <c r="D1723" s="3" t="s">
        <v>276</v>
      </c>
      <c r="E1723" s="56">
        <v>2000</v>
      </c>
    </row>
    <row r="1724" spans="1:5" x14ac:dyDescent="0.25">
      <c r="A1724" s="20">
        <v>71050001</v>
      </c>
      <c r="B1724" s="35" t="s">
        <v>473</v>
      </c>
      <c r="C1724" s="21">
        <v>5421</v>
      </c>
      <c r="D1724" s="3" t="s">
        <v>235</v>
      </c>
      <c r="E1724" s="56">
        <v>10000</v>
      </c>
    </row>
    <row r="1725" spans="1:5" x14ac:dyDescent="0.25">
      <c r="A1725" s="20">
        <v>71050001</v>
      </c>
      <c r="B1725" s="35" t="s">
        <v>473</v>
      </c>
      <c r="C1725" s="21">
        <v>5424</v>
      </c>
      <c r="D1725" s="3" t="s">
        <v>257</v>
      </c>
      <c r="E1725" s="56">
        <v>310000</v>
      </c>
    </row>
    <row r="1726" spans="1:5" x14ac:dyDescent="0.25">
      <c r="A1726" s="20">
        <v>71050001</v>
      </c>
      <c r="B1726" s="35" t="s">
        <v>473</v>
      </c>
      <c r="C1726" s="21">
        <v>5434</v>
      </c>
      <c r="D1726" s="3" t="s">
        <v>203</v>
      </c>
      <c r="E1726" s="56">
        <v>53800</v>
      </c>
    </row>
    <row r="1727" spans="1:5" x14ac:dyDescent="0.25">
      <c r="A1727" s="20">
        <v>71050001</v>
      </c>
      <c r="B1727" s="35" t="s">
        <v>473</v>
      </c>
      <c r="C1727" s="21">
        <v>5436</v>
      </c>
      <c r="D1727" s="3" t="s">
        <v>202</v>
      </c>
      <c r="E1727" s="56">
        <v>32800</v>
      </c>
    </row>
    <row r="1728" spans="1:5" x14ac:dyDescent="0.25">
      <c r="A1728" s="20">
        <v>71095000</v>
      </c>
      <c r="B1728" s="35" t="s">
        <v>473</v>
      </c>
      <c r="C1728" s="21">
        <v>8170</v>
      </c>
      <c r="D1728" s="61" t="s">
        <v>284</v>
      </c>
      <c r="E1728" s="56">
        <v>300000</v>
      </c>
    </row>
    <row r="1729" spans="1:5" x14ac:dyDescent="0.25">
      <c r="A1729" s="20">
        <v>71095000</v>
      </c>
      <c r="B1729" s="35" t="s">
        <v>473</v>
      </c>
      <c r="C1729" s="21">
        <v>8740</v>
      </c>
      <c r="D1729" s="61" t="s">
        <v>474</v>
      </c>
      <c r="E1729" s="56">
        <v>675000</v>
      </c>
    </row>
    <row r="1730" spans="1:5" x14ac:dyDescent="0.25">
      <c r="A1730" s="20">
        <v>71095000</v>
      </c>
      <c r="B1730" s="35" t="s">
        <v>473</v>
      </c>
      <c r="C1730" s="21">
        <v>8550</v>
      </c>
      <c r="D1730" s="61" t="s">
        <v>274</v>
      </c>
      <c r="E1730" s="56">
        <v>435000</v>
      </c>
    </row>
    <row r="1731" spans="1:5" x14ac:dyDescent="0.25">
      <c r="A1731" s="50">
        <v>71095000</v>
      </c>
      <c r="B1731" s="35" t="s">
        <v>473</v>
      </c>
      <c r="C1731" s="62">
        <v>8593</v>
      </c>
      <c r="D1731" s="61" t="s">
        <v>475</v>
      </c>
      <c r="E1731" s="52">
        <v>500000</v>
      </c>
    </row>
    <row r="1732" spans="1:5" x14ac:dyDescent="0.25">
      <c r="A1732" s="31" t="s">
        <v>476</v>
      </c>
      <c r="B1732" s="37"/>
      <c r="C1732" s="37"/>
      <c r="D1732" s="37"/>
      <c r="E1732" s="10">
        <f>SUM(E1701:E1731)</f>
        <v>4091500</v>
      </c>
    </row>
    <row r="1733" spans="1:5" x14ac:dyDescent="0.25">
      <c r="A1733" s="39" t="s">
        <v>477</v>
      </c>
      <c r="B1733" s="45"/>
      <c r="C1733" s="45"/>
      <c r="D1733" s="45"/>
      <c r="E1733" s="46">
        <f>SUM(E1732,E1700)</f>
        <v>5305100</v>
      </c>
    </row>
    <row r="1734" spans="1:5" x14ac:dyDescent="0.25">
      <c r="A1734" s="20"/>
      <c r="B1734" s="59"/>
      <c r="C1734" s="21"/>
      <c r="E1734" s="56"/>
    </row>
    <row r="1735" spans="1:5" x14ac:dyDescent="0.25">
      <c r="A1735" s="107" t="s">
        <v>478</v>
      </c>
      <c r="B1735" s="108"/>
      <c r="C1735" s="108"/>
      <c r="D1735" s="108"/>
      <c r="E1735" s="109"/>
    </row>
    <row r="1736" spans="1:5" x14ac:dyDescent="0.25">
      <c r="A1736" s="20">
        <v>71550002</v>
      </c>
      <c r="B1736" s="59"/>
      <c r="C1736" s="21">
        <v>5110</v>
      </c>
      <c r="D1736" s="3" t="s">
        <v>233</v>
      </c>
      <c r="E1736" s="56">
        <v>1342500</v>
      </c>
    </row>
    <row r="1737" spans="1:5" x14ac:dyDescent="0.25">
      <c r="A1737" s="20">
        <v>71550002</v>
      </c>
      <c r="B1737" s="59"/>
      <c r="C1737" s="21">
        <v>5114</v>
      </c>
      <c r="D1737" s="3" t="s">
        <v>271</v>
      </c>
      <c r="E1737" s="56">
        <v>405400</v>
      </c>
    </row>
    <row r="1738" spans="1:5" x14ac:dyDescent="0.25">
      <c r="A1738" s="20">
        <v>71550002</v>
      </c>
      <c r="B1738" s="59"/>
      <c r="C1738" s="21">
        <v>5119</v>
      </c>
      <c r="D1738" s="3" t="s">
        <v>231</v>
      </c>
      <c r="E1738" s="56">
        <v>13900</v>
      </c>
    </row>
    <row r="1739" spans="1:5" x14ac:dyDescent="0.25">
      <c r="A1739" s="20">
        <v>71550002</v>
      </c>
      <c r="B1739" s="59"/>
      <c r="C1739" s="21">
        <v>5132</v>
      </c>
      <c r="D1739" s="3" t="s">
        <v>280</v>
      </c>
      <c r="E1739" s="56">
        <v>5400</v>
      </c>
    </row>
    <row r="1740" spans="1:5" x14ac:dyDescent="0.25">
      <c r="A1740" s="20">
        <v>71550002</v>
      </c>
      <c r="B1740" s="59"/>
      <c r="C1740" s="21">
        <v>5140</v>
      </c>
      <c r="D1740" s="3" t="s">
        <v>230</v>
      </c>
      <c r="E1740" s="56">
        <v>9900</v>
      </c>
    </row>
    <row r="1741" spans="1:5" x14ac:dyDescent="0.25">
      <c r="A1741" s="20">
        <v>71550002</v>
      </c>
      <c r="B1741" s="59"/>
      <c r="C1741" s="21">
        <v>5151</v>
      </c>
      <c r="D1741" s="3" t="s">
        <v>279</v>
      </c>
      <c r="E1741" s="56">
        <v>1300</v>
      </c>
    </row>
    <row r="1742" spans="1:5" x14ac:dyDescent="0.25">
      <c r="A1742" s="20">
        <v>71550002</v>
      </c>
      <c r="B1742" s="59"/>
      <c r="C1742" s="21">
        <v>5163</v>
      </c>
      <c r="D1742" s="3" t="s">
        <v>229</v>
      </c>
      <c r="E1742" s="56">
        <v>123100</v>
      </c>
    </row>
    <row r="1743" spans="1:5" x14ac:dyDescent="0.25">
      <c r="A1743" s="20">
        <v>71550002</v>
      </c>
      <c r="B1743" s="59"/>
      <c r="C1743" s="21">
        <v>5165</v>
      </c>
      <c r="D1743" s="3" t="s">
        <v>228</v>
      </c>
      <c r="E1743" s="56">
        <v>166200</v>
      </c>
    </row>
    <row r="1744" spans="1:5" x14ac:dyDescent="0.25">
      <c r="A1744" s="20">
        <v>71550002</v>
      </c>
      <c r="B1744" s="59"/>
      <c r="C1744" s="21">
        <v>5167</v>
      </c>
      <c r="D1744" s="3" t="s">
        <v>227</v>
      </c>
      <c r="E1744" s="56">
        <v>239800</v>
      </c>
    </row>
    <row r="1745" spans="1:5" x14ac:dyDescent="0.25">
      <c r="A1745" s="20">
        <v>71550002</v>
      </c>
      <c r="B1745" s="59"/>
      <c r="C1745" s="21">
        <v>5171</v>
      </c>
      <c r="D1745" s="3" t="s">
        <v>226</v>
      </c>
      <c r="E1745" s="56">
        <v>6500</v>
      </c>
    </row>
    <row r="1746" spans="1:5" x14ac:dyDescent="0.25">
      <c r="A1746" s="20">
        <v>71550002</v>
      </c>
      <c r="B1746" s="59"/>
      <c r="C1746" s="21">
        <v>5172</v>
      </c>
      <c r="D1746" s="3" t="s">
        <v>225</v>
      </c>
      <c r="E1746" s="56">
        <v>2100</v>
      </c>
    </row>
    <row r="1747" spans="1:5" x14ac:dyDescent="0.25">
      <c r="A1747" s="20">
        <v>71550002</v>
      </c>
      <c r="B1747" s="59"/>
      <c r="C1747" s="21">
        <v>5201</v>
      </c>
      <c r="D1747" s="3" t="s">
        <v>270</v>
      </c>
      <c r="E1747" s="56">
        <v>6000</v>
      </c>
    </row>
    <row r="1748" spans="1:5" x14ac:dyDescent="0.25">
      <c r="A1748" s="20">
        <v>71550002</v>
      </c>
      <c r="B1748" s="59"/>
      <c r="C1748" s="21">
        <v>5209</v>
      </c>
      <c r="D1748" s="3" t="s">
        <v>224</v>
      </c>
      <c r="E1748" s="56">
        <v>8100</v>
      </c>
    </row>
    <row r="1749" spans="1:5" x14ac:dyDescent="0.25">
      <c r="A1749" s="20">
        <v>71550002</v>
      </c>
      <c r="B1749" s="59"/>
      <c r="C1749" s="21">
        <v>5210</v>
      </c>
      <c r="D1749" s="3" t="s">
        <v>269</v>
      </c>
      <c r="E1749" s="56">
        <v>2500</v>
      </c>
    </row>
    <row r="1750" spans="1:5" x14ac:dyDescent="0.25">
      <c r="A1750" s="20">
        <v>71550002</v>
      </c>
      <c r="B1750" s="59"/>
      <c r="C1750" s="21">
        <v>5213</v>
      </c>
      <c r="D1750" s="3" t="s">
        <v>223</v>
      </c>
      <c r="E1750" s="56">
        <v>10000</v>
      </c>
    </row>
    <row r="1751" spans="1:5" x14ac:dyDescent="0.25">
      <c r="A1751" s="20">
        <v>71550002</v>
      </c>
      <c r="B1751" s="59"/>
      <c r="C1751" s="21">
        <v>5214</v>
      </c>
      <c r="D1751" s="3" t="s">
        <v>241</v>
      </c>
      <c r="E1751" s="56">
        <v>160000</v>
      </c>
    </row>
    <row r="1752" spans="1:5" x14ac:dyDescent="0.25">
      <c r="A1752" s="20">
        <v>71550002</v>
      </c>
      <c r="B1752" s="59"/>
      <c r="C1752" s="21">
        <v>5216</v>
      </c>
      <c r="D1752" s="3" t="s">
        <v>238</v>
      </c>
      <c r="E1752" s="56">
        <v>300</v>
      </c>
    </row>
    <row r="1753" spans="1:5" x14ac:dyDescent="0.25">
      <c r="A1753" s="20">
        <v>71550002</v>
      </c>
      <c r="B1753" s="59"/>
      <c r="C1753" s="21">
        <v>5217</v>
      </c>
      <c r="D1753" s="3" t="s">
        <v>266</v>
      </c>
      <c r="E1753" s="56">
        <v>800</v>
      </c>
    </row>
    <row r="1754" spans="1:5" x14ac:dyDescent="0.25">
      <c r="A1754" s="20">
        <v>71550002</v>
      </c>
      <c r="B1754" s="59"/>
      <c r="C1754" s="21">
        <v>5230</v>
      </c>
      <c r="D1754" s="3" t="s">
        <v>247</v>
      </c>
      <c r="E1754" s="56">
        <v>2700</v>
      </c>
    </row>
    <row r="1755" spans="1:5" x14ac:dyDescent="0.25">
      <c r="A1755" s="20">
        <v>71550002</v>
      </c>
      <c r="B1755" s="59"/>
      <c r="C1755" s="21">
        <v>5235</v>
      </c>
      <c r="D1755" s="3" t="s">
        <v>222</v>
      </c>
      <c r="E1755" s="56">
        <v>5800</v>
      </c>
    </row>
    <row r="1756" spans="1:5" x14ac:dyDescent="0.25">
      <c r="A1756" s="20">
        <v>71550002</v>
      </c>
      <c r="B1756" s="59"/>
      <c r="C1756" s="21">
        <v>5240</v>
      </c>
      <c r="D1756" s="3" t="s">
        <v>278</v>
      </c>
      <c r="E1756" s="56">
        <v>600</v>
      </c>
    </row>
    <row r="1757" spans="1:5" x14ac:dyDescent="0.25">
      <c r="A1757" s="20">
        <v>71550002</v>
      </c>
      <c r="B1757" s="59"/>
      <c r="C1757" s="21">
        <v>5250</v>
      </c>
      <c r="D1757" s="3" t="s">
        <v>265</v>
      </c>
      <c r="E1757" s="56">
        <v>2000</v>
      </c>
    </row>
    <row r="1758" spans="1:5" x14ac:dyDescent="0.25">
      <c r="A1758" s="20">
        <v>71550002</v>
      </c>
      <c r="B1758" s="59"/>
      <c r="C1758" s="21">
        <v>5277</v>
      </c>
      <c r="D1758" s="3" t="s">
        <v>240</v>
      </c>
      <c r="E1758" s="56">
        <v>121200</v>
      </c>
    </row>
    <row r="1759" spans="1:5" x14ac:dyDescent="0.25">
      <c r="A1759" s="20">
        <v>71550002</v>
      </c>
      <c r="B1759" s="59"/>
      <c r="C1759" s="21">
        <v>5280</v>
      </c>
      <c r="D1759" s="3" t="s">
        <v>277</v>
      </c>
      <c r="E1759" s="56">
        <v>3500</v>
      </c>
    </row>
    <row r="1760" spans="1:5" x14ac:dyDescent="0.25">
      <c r="A1760" s="20">
        <v>71550002</v>
      </c>
      <c r="B1760" s="59"/>
      <c r="C1760" s="21">
        <v>5283</v>
      </c>
      <c r="D1760" s="3" t="s">
        <v>221</v>
      </c>
      <c r="E1760" s="56">
        <v>243500</v>
      </c>
    </row>
    <row r="1761" spans="1:5" x14ac:dyDescent="0.25">
      <c r="A1761" s="20">
        <v>71550002</v>
      </c>
      <c r="B1761" s="59"/>
      <c r="C1761" s="21">
        <v>5286</v>
      </c>
      <c r="D1761" s="3" t="s">
        <v>246</v>
      </c>
      <c r="E1761" s="56">
        <v>166600</v>
      </c>
    </row>
    <row r="1762" spans="1:5" x14ac:dyDescent="0.25">
      <c r="A1762" s="20">
        <v>71550002</v>
      </c>
      <c r="B1762" s="59"/>
      <c r="C1762" s="21">
        <v>5305</v>
      </c>
      <c r="D1762" s="3" t="s">
        <v>264</v>
      </c>
      <c r="E1762" s="56">
        <v>2000</v>
      </c>
    </row>
    <row r="1763" spans="1:5" x14ac:dyDescent="0.25">
      <c r="A1763" s="20">
        <v>71550002</v>
      </c>
      <c r="B1763" s="59"/>
      <c r="C1763" s="21">
        <v>5307</v>
      </c>
      <c r="D1763" s="3" t="s">
        <v>218</v>
      </c>
      <c r="E1763" s="56">
        <v>357400</v>
      </c>
    </row>
    <row r="1764" spans="1:5" x14ac:dyDescent="0.25">
      <c r="A1764" s="20">
        <v>71550002</v>
      </c>
      <c r="B1764" s="59"/>
      <c r="C1764" s="21">
        <v>5314</v>
      </c>
      <c r="D1764" s="3" t="s">
        <v>215</v>
      </c>
      <c r="E1764" s="56">
        <v>2400</v>
      </c>
    </row>
    <row r="1765" spans="1:5" x14ac:dyDescent="0.25">
      <c r="A1765" s="20">
        <v>71550002</v>
      </c>
      <c r="B1765" s="59"/>
      <c r="C1765" s="21">
        <v>5316</v>
      </c>
      <c r="D1765" s="3" t="s">
        <v>213</v>
      </c>
      <c r="E1765" s="56">
        <v>11000</v>
      </c>
    </row>
    <row r="1766" spans="1:5" x14ac:dyDescent="0.25">
      <c r="A1766" s="20">
        <v>71550002</v>
      </c>
      <c r="B1766" s="59"/>
      <c r="C1766" s="21">
        <v>5318</v>
      </c>
      <c r="D1766" s="3" t="s">
        <v>236</v>
      </c>
      <c r="E1766" s="56">
        <v>200</v>
      </c>
    </row>
    <row r="1767" spans="1:5" x14ac:dyDescent="0.25">
      <c r="A1767" s="20">
        <v>71550002</v>
      </c>
      <c r="B1767" s="59"/>
      <c r="C1767" s="21">
        <v>5320</v>
      </c>
      <c r="D1767" s="3" t="s">
        <v>263</v>
      </c>
      <c r="E1767" s="56">
        <v>1500</v>
      </c>
    </row>
    <row r="1768" spans="1:5" x14ac:dyDescent="0.25">
      <c r="A1768" s="20">
        <v>71550002</v>
      </c>
      <c r="B1768" s="59"/>
      <c r="C1768" s="21">
        <v>5321</v>
      </c>
      <c r="D1768" s="3" t="s">
        <v>262</v>
      </c>
      <c r="E1768" s="56">
        <v>79800</v>
      </c>
    </row>
    <row r="1769" spans="1:5" x14ac:dyDescent="0.25">
      <c r="A1769" s="20">
        <v>71550002</v>
      </c>
      <c r="B1769" s="59"/>
      <c r="C1769" s="21">
        <v>5324</v>
      </c>
      <c r="D1769" s="3" t="s">
        <v>245</v>
      </c>
      <c r="E1769" s="56">
        <v>241700</v>
      </c>
    </row>
    <row r="1770" spans="1:5" x14ac:dyDescent="0.25">
      <c r="A1770" s="20">
        <v>71550002</v>
      </c>
      <c r="B1770" s="59"/>
      <c r="C1770" s="21">
        <v>5326</v>
      </c>
      <c r="D1770" s="3" t="s">
        <v>261</v>
      </c>
      <c r="E1770" s="56">
        <v>63300</v>
      </c>
    </row>
    <row r="1771" spans="1:5" x14ac:dyDescent="0.25">
      <c r="A1771" s="20">
        <v>71550002</v>
      </c>
      <c r="B1771" s="59"/>
      <c r="C1771" s="21">
        <v>5330</v>
      </c>
      <c r="D1771" s="3" t="s">
        <v>212</v>
      </c>
      <c r="E1771" s="56">
        <v>4500</v>
      </c>
    </row>
    <row r="1772" spans="1:5" x14ac:dyDescent="0.25">
      <c r="A1772" s="20">
        <v>71550002</v>
      </c>
      <c r="B1772" s="59"/>
      <c r="C1772" s="21">
        <v>5334</v>
      </c>
      <c r="D1772" s="3" t="s">
        <v>211</v>
      </c>
      <c r="E1772" s="56">
        <v>6300</v>
      </c>
    </row>
    <row r="1773" spans="1:5" x14ac:dyDescent="0.25">
      <c r="A1773" s="20">
        <v>71550002</v>
      </c>
      <c r="B1773" s="59"/>
      <c r="C1773" s="21">
        <v>5336</v>
      </c>
      <c r="D1773" s="3" t="s">
        <v>210</v>
      </c>
      <c r="E1773" s="56">
        <v>5000</v>
      </c>
    </row>
    <row r="1774" spans="1:5" x14ac:dyDescent="0.25">
      <c r="A1774" s="20">
        <v>71550002</v>
      </c>
      <c r="B1774" s="59"/>
      <c r="C1774" s="21">
        <v>5368</v>
      </c>
      <c r="D1774" s="3" t="s">
        <v>206</v>
      </c>
      <c r="E1774" s="56">
        <v>3000</v>
      </c>
    </row>
    <row r="1775" spans="1:5" x14ac:dyDescent="0.25">
      <c r="A1775" s="20">
        <v>71550002</v>
      </c>
      <c r="B1775" s="59"/>
      <c r="C1775" s="21">
        <v>5369</v>
      </c>
      <c r="D1775" s="3" t="s">
        <v>260</v>
      </c>
      <c r="E1775" s="56">
        <v>50000</v>
      </c>
    </row>
    <row r="1776" spans="1:5" x14ac:dyDescent="0.25">
      <c r="A1776" s="20">
        <v>71550002</v>
      </c>
      <c r="B1776" s="59"/>
      <c r="C1776" s="21">
        <v>5388</v>
      </c>
      <c r="D1776" s="3" t="s">
        <v>243</v>
      </c>
      <c r="E1776" s="56">
        <v>36200</v>
      </c>
    </row>
    <row r="1777" spans="1:5" x14ac:dyDescent="0.25">
      <c r="A1777" s="20">
        <v>71550002</v>
      </c>
      <c r="B1777" s="59"/>
      <c r="C1777" s="21">
        <v>5402</v>
      </c>
      <c r="D1777" s="3" t="s">
        <v>258</v>
      </c>
      <c r="E1777" s="56">
        <v>20500</v>
      </c>
    </row>
    <row r="1778" spans="1:5" x14ac:dyDescent="0.25">
      <c r="A1778" s="20">
        <v>71550002</v>
      </c>
      <c r="B1778" s="59"/>
      <c r="C1778" s="21">
        <v>5414</v>
      </c>
      <c r="D1778" s="3" t="s">
        <v>276</v>
      </c>
      <c r="E1778" s="56">
        <v>500</v>
      </c>
    </row>
    <row r="1779" spans="1:5" x14ac:dyDescent="0.25">
      <c r="A1779" s="20">
        <v>71550002</v>
      </c>
      <c r="B1779" s="59"/>
      <c r="C1779" s="21">
        <v>5416</v>
      </c>
      <c r="D1779" s="3" t="s">
        <v>205</v>
      </c>
      <c r="E1779" s="56">
        <v>25500</v>
      </c>
    </row>
    <row r="1780" spans="1:5" x14ac:dyDescent="0.25">
      <c r="A1780" s="20">
        <v>71550002</v>
      </c>
      <c r="B1780" s="59"/>
      <c r="C1780" s="21">
        <v>5421</v>
      </c>
      <c r="D1780" s="3" t="s">
        <v>235</v>
      </c>
      <c r="E1780" s="56">
        <v>100</v>
      </c>
    </row>
    <row r="1781" spans="1:5" x14ac:dyDescent="0.25">
      <c r="A1781" s="20">
        <v>71550002</v>
      </c>
      <c r="B1781" s="59"/>
      <c r="C1781" s="21">
        <v>5424</v>
      </c>
      <c r="D1781" s="3" t="s">
        <v>257</v>
      </c>
      <c r="E1781" s="56">
        <v>10000</v>
      </c>
    </row>
    <row r="1782" spans="1:5" x14ac:dyDescent="0.25">
      <c r="A1782" s="20">
        <v>71550002</v>
      </c>
      <c r="B1782" s="59"/>
      <c r="C1782" s="21">
        <v>5434</v>
      </c>
      <c r="D1782" s="3" t="s">
        <v>203</v>
      </c>
      <c r="E1782" s="56">
        <v>14500</v>
      </c>
    </row>
    <row r="1783" spans="1:5" x14ac:dyDescent="0.25">
      <c r="A1783" s="20">
        <v>71550002</v>
      </c>
      <c r="B1783" s="59"/>
      <c r="C1783" s="21">
        <v>5436</v>
      </c>
      <c r="D1783" s="3" t="s">
        <v>202</v>
      </c>
      <c r="E1783" s="56">
        <v>29800</v>
      </c>
    </row>
    <row r="1784" spans="1:5" x14ac:dyDescent="0.25">
      <c r="A1784" s="20">
        <v>71550002</v>
      </c>
      <c r="B1784" s="59"/>
      <c r="C1784" s="21">
        <v>6112</v>
      </c>
      <c r="D1784" s="3" t="s">
        <v>201</v>
      </c>
      <c r="E1784" s="56">
        <v>95000</v>
      </c>
    </row>
    <row r="1785" spans="1:5" x14ac:dyDescent="0.25">
      <c r="A1785" s="20">
        <v>71550002</v>
      </c>
      <c r="B1785" s="59"/>
      <c r="C1785" s="21">
        <v>6116</v>
      </c>
      <c r="D1785" s="3" t="s">
        <v>251</v>
      </c>
      <c r="E1785" s="56">
        <v>100000</v>
      </c>
    </row>
    <row r="1786" spans="1:5" x14ac:dyDescent="0.25">
      <c r="A1786" s="20">
        <v>71550002</v>
      </c>
      <c r="B1786" s="59"/>
      <c r="C1786" s="21">
        <v>6121</v>
      </c>
      <c r="D1786" s="3" t="s">
        <v>256</v>
      </c>
      <c r="E1786" s="56">
        <v>280000</v>
      </c>
    </row>
    <row r="1787" spans="1:5" x14ac:dyDescent="0.25">
      <c r="A1787" s="20">
        <v>71550002</v>
      </c>
      <c r="B1787" s="59"/>
      <c r="C1787" s="21">
        <v>8710</v>
      </c>
      <c r="D1787" s="3" t="s">
        <v>275</v>
      </c>
      <c r="E1787" s="56">
        <v>2000000</v>
      </c>
    </row>
    <row r="1788" spans="1:5" x14ac:dyDescent="0.25">
      <c r="A1788" s="20">
        <v>71595000</v>
      </c>
      <c r="B1788" s="59"/>
      <c r="C1788" s="21">
        <v>8100</v>
      </c>
      <c r="D1788" s="3" t="s">
        <v>199</v>
      </c>
      <c r="E1788" s="56">
        <v>219700</v>
      </c>
    </row>
    <row r="1789" spans="1:5" x14ac:dyDescent="0.25">
      <c r="A1789" s="20">
        <v>71595000</v>
      </c>
      <c r="B1789" s="59"/>
      <c r="C1789" s="21">
        <v>8550</v>
      </c>
      <c r="D1789" s="3" t="s">
        <v>274</v>
      </c>
      <c r="E1789" s="56">
        <v>2000000</v>
      </c>
    </row>
    <row r="1790" spans="1:5" x14ac:dyDescent="0.25">
      <c r="A1790" s="20">
        <v>71595000</v>
      </c>
      <c r="B1790" s="59"/>
      <c r="C1790" s="21">
        <v>8592</v>
      </c>
      <c r="D1790" s="3" t="s">
        <v>273</v>
      </c>
      <c r="E1790" s="56">
        <v>1834300</v>
      </c>
    </row>
    <row r="1791" spans="1:5" x14ac:dyDescent="0.25">
      <c r="A1791" s="39" t="s">
        <v>479</v>
      </c>
      <c r="B1791" s="45"/>
      <c r="C1791" s="45"/>
      <c r="D1791" s="45"/>
      <c r="E1791" s="46">
        <f>SUM(E1736:E1790)</f>
        <v>10543900</v>
      </c>
    </row>
    <row r="1792" spans="1:5" x14ac:dyDescent="0.25">
      <c r="A1792" s="20"/>
      <c r="B1792" s="59"/>
      <c r="C1792" s="21"/>
      <c r="E1792" s="56"/>
    </row>
    <row r="1793" spans="1:5" x14ac:dyDescent="0.25">
      <c r="A1793" s="107" t="s">
        <v>480</v>
      </c>
      <c r="B1793" s="108"/>
      <c r="C1793" s="108"/>
      <c r="D1793" s="108"/>
      <c r="E1793" s="109"/>
    </row>
    <row r="1794" spans="1:5" x14ac:dyDescent="0.25">
      <c r="A1794" s="20">
        <v>73200000</v>
      </c>
      <c r="B1794" s="59"/>
      <c r="C1794" s="21">
        <v>6115</v>
      </c>
      <c r="D1794" s="3" t="s">
        <v>272</v>
      </c>
      <c r="E1794" s="56">
        <v>158000</v>
      </c>
    </row>
    <row r="1795" spans="1:5" x14ac:dyDescent="0.25">
      <c r="A1795" s="39" t="s">
        <v>481</v>
      </c>
      <c r="B1795" s="45"/>
      <c r="C1795" s="45"/>
      <c r="D1795" s="45"/>
      <c r="E1795" s="46">
        <f>SUM(E1794)</f>
        <v>158000</v>
      </c>
    </row>
    <row r="1796" spans="1:5" x14ac:dyDescent="0.25">
      <c r="A1796" s="20"/>
      <c r="B1796" s="59"/>
      <c r="C1796" s="21"/>
      <c r="E1796" s="56"/>
    </row>
    <row r="1797" spans="1:5" x14ac:dyDescent="0.25">
      <c r="A1797" s="107" t="s">
        <v>482</v>
      </c>
      <c r="B1797" s="108"/>
      <c r="C1797" s="108"/>
      <c r="D1797" s="108"/>
      <c r="E1797" s="109"/>
    </row>
    <row r="1798" spans="1:5" x14ac:dyDescent="0.25">
      <c r="A1798" s="20">
        <v>74050007</v>
      </c>
      <c r="B1798" s="59"/>
      <c r="C1798" s="21">
        <v>5110</v>
      </c>
      <c r="D1798" s="3" t="s">
        <v>233</v>
      </c>
      <c r="E1798" s="56">
        <v>340200</v>
      </c>
    </row>
    <row r="1799" spans="1:5" x14ac:dyDescent="0.25">
      <c r="A1799" s="20">
        <v>74050007</v>
      </c>
      <c r="B1799" s="59"/>
      <c r="C1799" s="21">
        <v>5114</v>
      </c>
      <c r="D1799" s="3" t="s">
        <v>271</v>
      </c>
      <c r="E1799" s="56">
        <v>85000</v>
      </c>
    </row>
    <row r="1800" spans="1:5" x14ac:dyDescent="0.25">
      <c r="A1800" s="20">
        <v>74050007</v>
      </c>
      <c r="B1800" s="59"/>
      <c r="C1800" s="21">
        <v>5119</v>
      </c>
      <c r="D1800" s="3" t="s">
        <v>231</v>
      </c>
      <c r="E1800" s="56">
        <v>7300</v>
      </c>
    </row>
    <row r="1801" spans="1:5" x14ac:dyDescent="0.25">
      <c r="A1801" s="20">
        <v>74050007</v>
      </c>
      <c r="B1801" s="59"/>
      <c r="C1801" s="21">
        <v>5140</v>
      </c>
      <c r="D1801" s="3" t="s">
        <v>230</v>
      </c>
      <c r="E1801" s="56">
        <v>2300</v>
      </c>
    </row>
    <row r="1802" spans="1:5" x14ac:dyDescent="0.25">
      <c r="A1802" s="20">
        <v>74050007</v>
      </c>
      <c r="B1802" s="59"/>
      <c r="C1802" s="21">
        <v>5163</v>
      </c>
      <c r="D1802" s="3" t="s">
        <v>229</v>
      </c>
      <c r="E1802" s="56">
        <v>32800</v>
      </c>
    </row>
    <row r="1803" spans="1:5" x14ac:dyDescent="0.25">
      <c r="A1803" s="20">
        <v>74050007</v>
      </c>
      <c r="B1803" s="59"/>
      <c r="C1803" s="21">
        <v>5165</v>
      </c>
      <c r="D1803" s="3" t="s">
        <v>228</v>
      </c>
      <c r="E1803" s="56">
        <v>70600</v>
      </c>
    </row>
    <row r="1804" spans="1:5" x14ac:dyDescent="0.25">
      <c r="A1804" s="20">
        <v>74050007</v>
      </c>
      <c r="B1804" s="59"/>
      <c r="C1804" s="21">
        <v>5167</v>
      </c>
      <c r="D1804" s="3" t="s">
        <v>227</v>
      </c>
      <c r="E1804" s="56">
        <v>61400</v>
      </c>
    </row>
    <row r="1805" spans="1:5" x14ac:dyDescent="0.25">
      <c r="A1805" s="20">
        <v>74050007</v>
      </c>
      <c r="B1805" s="59"/>
      <c r="C1805" s="21">
        <v>5171</v>
      </c>
      <c r="D1805" s="3" t="s">
        <v>226</v>
      </c>
      <c r="E1805" s="56">
        <v>3300</v>
      </c>
    </row>
    <row r="1806" spans="1:5" x14ac:dyDescent="0.25">
      <c r="A1806" s="20">
        <v>74050007</v>
      </c>
      <c r="B1806" s="59"/>
      <c r="C1806" s="21">
        <v>5172</v>
      </c>
      <c r="D1806" s="3" t="s">
        <v>225</v>
      </c>
      <c r="E1806" s="56">
        <v>800</v>
      </c>
    </row>
    <row r="1807" spans="1:5" x14ac:dyDescent="0.25">
      <c r="A1807" s="20">
        <v>74050007</v>
      </c>
      <c r="B1807" s="59"/>
      <c r="C1807" s="21">
        <v>5201</v>
      </c>
      <c r="D1807" s="3" t="s">
        <v>270</v>
      </c>
      <c r="E1807" s="56">
        <v>1800</v>
      </c>
    </row>
    <row r="1808" spans="1:5" x14ac:dyDescent="0.25">
      <c r="A1808" s="20">
        <v>74050007</v>
      </c>
      <c r="B1808" s="59"/>
      <c r="C1808" s="21">
        <v>5209</v>
      </c>
      <c r="D1808" s="3" t="s">
        <v>224</v>
      </c>
      <c r="E1808" s="56">
        <v>4000</v>
      </c>
    </row>
    <row r="1809" spans="1:5" x14ac:dyDescent="0.25">
      <c r="A1809" s="20">
        <v>74050007</v>
      </c>
      <c r="B1809" s="59"/>
      <c r="C1809" s="21">
        <v>5210</v>
      </c>
      <c r="D1809" s="3" t="s">
        <v>269</v>
      </c>
      <c r="E1809" s="56">
        <v>500</v>
      </c>
    </row>
    <row r="1810" spans="1:5" x14ac:dyDescent="0.25">
      <c r="A1810" s="20">
        <v>74050007</v>
      </c>
      <c r="B1810" s="59"/>
      <c r="C1810" s="21">
        <v>5211</v>
      </c>
      <c r="D1810" s="3" t="s">
        <v>268</v>
      </c>
      <c r="E1810" s="56">
        <v>1500</v>
      </c>
    </row>
    <row r="1811" spans="1:5" x14ac:dyDescent="0.25">
      <c r="A1811" s="20">
        <v>74050007</v>
      </c>
      <c r="B1811" s="59"/>
      <c r="C1811" s="21">
        <v>5212</v>
      </c>
      <c r="D1811" s="3" t="s">
        <v>267</v>
      </c>
      <c r="E1811" s="56">
        <v>500</v>
      </c>
    </row>
    <row r="1812" spans="1:5" x14ac:dyDescent="0.25">
      <c r="A1812" s="20">
        <v>74050007</v>
      </c>
      <c r="B1812" s="59"/>
      <c r="C1812" s="21">
        <v>5213</v>
      </c>
      <c r="D1812" s="3" t="s">
        <v>223</v>
      </c>
      <c r="E1812" s="56">
        <v>10000</v>
      </c>
    </row>
    <row r="1813" spans="1:5" x14ac:dyDescent="0.25">
      <c r="A1813" s="20">
        <v>74050007</v>
      </c>
      <c r="B1813" s="59"/>
      <c r="C1813" s="21">
        <v>5214</v>
      </c>
      <c r="D1813" s="3" t="s">
        <v>241</v>
      </c>
      <c r="E1813" s="56">
        <v>145000</v>
      </c>
    </row>
    <row r="1814" spans="1:5" x14ac:dyDescent="0.25">
      <c r="A1814" s="20">
        <v>74050007</v>
      </c>
      <c r="B1814" s="59"/>
      <c r="C1814" s="21">
        <v>5217</v>
      </c>
      <c r="D1814" s="3" t="s">
        <v>266</v>
      </c>
      <c r="E1814" s="56">
        <v>800</v>
      </c>
    </row>
    <row r="1815" spans="1:5" x14ac:dyDescent="0.25">
      <c r="A1815" s="20">
        <v>74050007</v>
      </c>
      <c r="B1815" s="59"/>
      <c r="C1815" s="21">
        <v>5230</v>
      </c>
      <c r="D1815" s="3" t="s">
        <v>247</v>
      </c>
      <c r="E1815" s="56">
        <v>1100</v>
      </c>
    </row>
    <row r="1816" spans="1:5" x14ac:dyDescent="0.25">
      <c r="A1816" s="20">
        <v>74050007</v>
      </c>
      <c r="B1816" s="59"/>
      <c r="C1816" s="21">
        <v>5235</v>
      </c>
      <c r="D1816" s="3" t="s">
        <v>222</v>
      </c>
      <c r="E1816" s="56">
        <v>2200</v>
      </c>
    </row>
    <row r="1817" spans="1:5" x14ac:dyDescent="0.25">
      <c r="A1817" s="20">
        <v>74050007</v>
      </c>
      <c r="B1817" s="59"/>
      <c r="C1817" s="21">
        <v>5250</v>
      </c>
      <c r="D1817" s="3" t="s">
        <v>265</v>
      </c>
      <c r="E1817" s="56">
        <v>3000</v>
      </c>
    </row>
    <row r="1818" spans="1:5" x14ac:dyDescent="0.25">
      <c r="A1818" s="20">
        <v>74050007</v>
      </c>
      <c r="B1818" s="59"/>
      <c r="C1818" s="21">
        <v>5283</v>
      </c>
      <c r="D1818" s="3" t="s">
        <v>221</v>
      </c>
      <c r="E1818" s="56">
        <v>25000</v>
      </c>
    </row>
    <row r="1819" spans="1:5" x14ac:dyDescent="0.25">
      <c r="A1819" s="20">
        <v>74050007</v>
      </c>
      <c r="B1819" s="59"/>
      <c r="C1819" s="21">
        <v>5286</v>
      </c>
      <c r="D1819" s="3" t="s">
        <v>246</v>
      </c>
      <c r="E1819" s="56">
        <v>11900</v>
      </c>
    </row>
    <row r="1820" spans="1:5" x14ac:dyDescent="0.25">
      <c r="A1820" s="20">
        <v>74050007</v>
      </c>
      <c r="B1820" s="59"/>
      <c r="C1820" s="21">
        <v>5305</v>
      </c>
      <c r="D1820" s="3" t="s">
        <v>264</v>
      </c>
      <c r="E1820" s="56">
        <v>2000</v>
      </c>
    </row>
    <row r="1821" spans="1:5" x14ac:dyDescent="0.25">
      <c r="A1821" s="20">
        <v>74050007</v>
      </c>
      <c r="B1821" s="59"/>
      <c r="C1821" s="21">
        <v>5307</v>
      </c>
      <c r="D1821" s="3" t="s">
        <v>218</v>
      </c>
      <c r="E1821" s="56">
        <v>20000</v>
      </c>
    </row>
    <row r="1822" spans="1:5" x14ac:dyDescent="0.25">
      <c r="A1822" s="20">
        <v>74050007</v>
      </c>
      <c r="B1822" s="59"/>
      <c r="C1822" s="21">
        <v>5314</v>
      </c>
      <c r="D1822" s="3" t="s">
        <v>215</v>
      </c>
      <c r="E1822" s="56">
        <v>4500</v>
      </c>
    </row>
    <row r="1823" spans="1:5" x14ac:dyDescent="0.25">
      <c r="A1823" s="20">
        <v>74050007</v>
      </c>
      <c r="B1823" s="59"/>
      <c r="C1823" s="21">
        <v>5316</v>
      </c>
      <c r="D1823" s="3" t="s">
        <v>213</v>
      </c>
      <c r="E1823" s="56">
        <v>7000</v>
      </c>
    </row>
    <row r="1824" spans="1:5" x14ac:dyDescent="0.25">
      <c r="A1824" s="20">
        <v>74050007</v>
      </c>
      <c r="B1824" s="59"/>
      <c r="C1824" s="21">
        <v>5320</v>
      </c>
      <c r="D1824" s="3" t="s">
        <v>263</v>
      </c>
      <c r="E1824" s="56">
        <v>1500</v>
      </c>
    </row>
    <row r="1825" spans="1:5" x14ac:dyDescent="0.25">
      <c r="A1825" s="20">
        <v>74050007</v>
      </c>
      <c r="B1825" s="59"/>
      <c r="C1825" s="21">
        <v>5321</v>
      </c>
      <c r="D1825" s="3" t="s">
        <v>262</v>
      </c>
      <c r="E1825" s="56">
        <v>39600</v>
      </c>
    </row>
    <row r="1826" spans="1:5" x14ac:dyDescent="0.25">
      <c r="A1826" s="20">
        <v>74050007</v>
      </c>
      <c r="B1826" s="59"/>
      <c r="C1826" s="21">
        <v>5324</v>
      </c>
      <c r="D1826" s="3" t="s">
        <v>245</v>
      </c>
      <c r="E1826" s="56">
        <v>72600</v>
      </c>
    </row>
    <row r="1827" spans="1:5" x14ac:dyDescent="0.25">
      <c r="A1827" s="20">
        <v>74050007</v>
      </c>
      <c r="B1827" s="59"/>
      <c r="C1827" s="21">
        <v>5326</v>
      </c>
      <c r="D1827" s="3" t="s">
        <v>261</v>
      </c>
      <c r="E1827" s="56">
        <v>60000</v>
      </c>
    </row>
    <row r="1828" spans="1:5" x14ac:dyDescent="0.25">
      <c r="A1828" s="20">
        <v>74050007</v>
      </c>
      <c r="B1828" s="59"/>
      <c r="C1828" s="21">
        <v>5328</v>
      </c>
      <c r="D1828" s="3" t="s">
        <v>244</v>
      </c>
      <c r="E1828" s="56">
        <v>8000</v>
      </c>
    </row>
    <row r="1829" spans="1:5" x14ac:dyDescent="0.25">
      <c r="A1829" s="20">
        <v>74050007</v>
      </c>
      <c r="B1829" s="59"/>
      <c r="C1829" s="21">
        <v>5330</v>
      </c>
      <c r="D1829" s="3" t="s">
        <v>212</v>
      </c>
      <c r="E1829" s="56">
        <v>8000</v>
      </c>
    </row>
    <row r="1830" spans="1:5" x14ac:dyDescent="0.25">
      <c r="A1830" s="20">
        <v>74050007</v>
      </c>
      <c r="B1830" s="59"/>
      <c r="C1830" s="21">
        <v>5334</v>
      </c>
      <c r="D1830" s="3" t="s">
        <v>211</v>
      </c>
      <c r="E1830" s="56">
        <v>4000</v>
      </c>
    </row>
    <row r="1831" spans="1:5" x14ac:dyDescent="0.25">
      <c r="A1831" s="20">
        <v>74050007</v>
      </c>
      <c r="B1831" s="59"/>
      <c r="C1831" s="21">
        <v>5336</v>
      </c>
      <c r="D1831" s="3" t="s">
        <v>210</v>
      </c>
      <c r="E1831" s="56">
        <v>8000</v>
      </c>
    </row>
    <row r="1832" spans="1:5" x14ac:dyDescent="0.25">
      <c r="A1832" s="20">
        <v>74050007</v>
      </c>
      <c r="B1832" s="59"/>
      <c r="C1832" s="21">
        <v>5369</v>
      </c>
      <c r="D1832" s="3" t="s">
        <v>260</v>
      </c>
      <c r="E1832" s="56">
        <v>1000</v>
      </c>
    </row>
    <row r="1833" spans="1:5" x14ac:dyDescent="0.25">
      <c r="A1833" s="20">
        <v>74050007</v>
      </c>
      <c r="B1833" s="59"/>
      <c r="C1833" s="21">
        <v>5388</v>
      </c>
      <c r="D1833" s="3" t="s">
        <v>243</v>
      </c>
      <c r="E1833" s="56">
        <v>129400</v>
      </c>
    </row>
    <row r="1834" spans="1:5" x14ac:dyDescent="0.25">
      <c r="A1834" s="20">
        <v>74050007</v>
      </c>
      <c r="B1834" s="59"/>
      <c r="C1834" s="21">
        <v>5390</v>
      </c>
      <c r="D1834" s="3" t="s">
        <v>259</v>
      </c>
      <c r="E1834" s="56">
        <v>272000</v>
      </c>
    </row>
    <row r="1835" spans="1:5" x14ac:dyDescent="0.25">
      <c r="A1835" s="20">
        <v>74050007</v>
      </c>
      <c r="B1835" s="59"/>
      <c r="C1835" s="21">
        <v>5402</v>
      </c>
      <c r="D1835" s="3" t="s">
        <v>258</v>
      </c>
      <c r="E1835" s="56">
        <v>4000</v>
      </c>
    </row>
    <row r="1836" spans="1:5" x14ac:dyDescent="0.25">
      <c r="A1836" s="20">
        <v>74050007</v>
      </c>
      <c r="B1836" s="59"/>
      <c r="C1836" s="21">
        <v>5416</v>
      </c>
      <c r="D1836" s="3" t="s">
        <v>205</v>
      </c>
      <c r="E1836" s="56">
        <v>19000</v>
      </c>
    </row>
    <row r="1837" spans="1:5" x14ac:dyDescent="0.25">
      <c r="A1837" s="20">
        <v>74050007</v>
      </c>
      <c r="B1837" s="59"/>
      <c r="C1837" s="21">
        <v>5421</v>
      </c>
      <c r="D1837" s="3" t="s">
        <v>235</v>
      </c>
      <c r="E1837" s="56">
        <v>100</v>
      </c>
    </row>
    <row r="1838" spans="1:5" x14ac:dyDescent="0.25">
      <c r="A1838" s="20">
        <v>74050007</v>
      </c>
      <c r="B1838" s="59"/>
      <c r="C1838" s="21">
        <v>5424</v>
      </c>
      <c r="D1838" s="3" t="s">
        <v>257</v>
      </c>
      <c r="E1838" s="56">
        <v>28000</v>
      </c>
    </row>
    <row r="1839" spans="1:5" x14ac:dyDescent="0.25">
      <c r="A1839" s="20">
        <v>74050007</v>
      </c>
      <c r="B1839" s="59"/>
      <c r="C1839" s="21">
        <v>5434</v>
      </c>
      <c r="D1839" s="3" t="s">
        <v>203</v>
      </c>
      <c r="E1839" s="56">
        <v>3000</v>
      </c>
    </row>
    <row r="1840" spans="1:5" x14ac:dyDescent="0.25">
      <c r="A1840" s="20">
        <v>74050007</v>
      </c>
      <c r="B1840" s="59"/>
      <c r="C1840" s="21">
        <v>5436</v>
      </c>
      <c r="D1840" s="3" t="s">
        <v>202</v>
      </c>
      <c r="E1840" s="56">
        <v>7000</v>
      </c>
    </row>
    <row r="1841" spans="1:5" x14ac:dyDescent="0.25">
      <c r="A1841" s="20">
        <v>74050007</v>
      </c>
      <c r="B1841" s="59"/>
      <c r="C1841" s="21">
        <v>6112</v>
      </c>
      <c r="D1841" s="3" t="s">
        <v>201</v>
      </c>
      <c r="E1841" s="56">
        <v>50000</v>
      </c>
    </row>
    <row r="1842" spans="1:5" x14ac:dyDescent="0.25">
      <c r="A1842" s="20">
        <v>74050007</v>
      </c>
      <c r="B1842" s="59"/>
      <c r="C1842" s="21">
        <v>6121</v>
      </c>
      <c r="D1842" s="3" t="s">
        <v>256</v>
      </c>
      <c r="E1842" s="56">
        <v>130000</v>
      </c>
    </row>
    <row r="1843" spans="1:5" x14ac:dyDescent="0.25">
      <c r="A1843" s="39" t="s">
        <v>483</v>
      </c>
      <c r="B1843" s="45"/>
      <c r="C1843" s="45"/>
      <c r="D1843" s="45"/>
      <c r="E1843" s="46">
        <f>SUM(E1798:E1842)</f>
        <v>1689700</v>
      </c>
    </row>
    <row r="1844" spans="1:5" x14ac:dyDescent="0.25">
      <c r="A1844" s="20"/>
      <c r="B1844" s="59"/>
      <c r="C1844" s="21"/>
      <c r="E1844" s="56"/>
    </row>
    <row r="1845" spans="1:5" x14ac:dyDescent="0.25">
      <c r="A1845" s="107" t="s">
        <v>484</v>
      </c>
      <c r="B1845" s="108"/>
      <c r="C1845" s="108"/>
      <c r="D1845" s="108"/>
      <c r="E1845" s="109"/>
    </row>
    <row r="1846" spans="1:5" x14ac:dyDescent="0.25">
      <c r="A1846" s="20">
        <v>80020000</v>
      </c>
      <c r="B1846" s="59"/>
      <c r="C1846" s="21">
        <v>5365</v>
      </c>
      <c r="D1846" s="3" t="s">
        <v>250</v>
      </c>
      <c r="E1846" s="56">
        <v>0</v>
      </c>
    </row>
    <row r="1847" spans="1:5" x14ac:dyDescent="0.25">
      <c r="A1847" s="20">
        <v>80020000</v>
      </c>
      <c r="B1847" s="59"/>
      <c r="C1847" s="21">
        <v>5458</v>
      </c>
      <c r="D1847" s="3" t="s">
        <v>195</v>
      </c>
      <c r="E1847" s="56">
        <v>1800</v>
      </c>
    </row>
    <row r="1848" spans="1:5" x14ac:dyDescent="0.25">
      <c r="A1848" s="39" t="s">
        <v>485</v>
      </c>
      <c r="B1848" s="45"/>
      <c r="C1848" s="45"/>
      <c r="D1848" s="45"/>
      <c r="E1848" s="46">
        <f>SUM(E1844:E1847)</f>
        <v>1800</v>
      </c>
    </row>
    <row r="1849" spans="1:5" x14ac:dyDescent="0.25">
      <c r="A1849" s="20"/>
      <c r="B1849" s="59"/>
      <c r="C1849" s="21"/>
      <c r="E1849" s="56"/>
    </row>
    <row r="1850" spans="1:5" x14ac:dyDescent="0.25">
      <c r="A1850" s="107" t="s">
        <v>486</v>
      </c>
      <c r="B1850" s="108"/>
      <c r="C1850" s="108"/>
      <c r="D1850" s="108"/>
      <c r="E1850" s="109"/>
    </row>
    <row r="1851" spans="1:5" x14ac:dyDescent="0.25">
      <c r="A1851" s="20">
        <v>85618000</v>
      </c>
      <c r="B1851" s="59"/>
      <c r="C1851" s="21">
        <v>5216</v>
      </c>
      <c r="D1851" s="3" t="s">
        <v>238</v>
      </c>
      <c r="E1851" s="56">
        <v>1926100</v>
      </c>
    </row>
    <row r="1852" spans="1:5" x14ac:dyDescent="0.25">
      <c r="A1852" s="20">
        <v>85618000</v>
      </c>
      <c r="B1852" s="59"/>
      <c r="C1852" s="21">
        <v>6112</v>
      </c>
      <c r="D1852" s="3" t="s">
        <v>201</v>
      </c>
      <c r="E1852" s="56">
        <v>150000</v>
      </c>
    </row>
    <row r="1853" spans="1:5" x14ac:dyDescent="0.25">
      <c r="A1853" s="20">
        <v>85650008</v>
      </c>
      <c r="B1853" s="59"/>
      <c r="C1853" s="21">
        <v>5209</v>
      </c>
      <c r="D1853" s="3" t="s">
        <v>224</v>
      </c>
      <c r="E1853" s="56">
        <v>1500</v>
      </c>
    </row>
    <row r="1854" spans="1:5" x14ac:dyDescent="0.25">
      <c r="A1854" s="20">
        <v>85650008</v>
      </c>
      <c r="B1854" s="59"/>
      <c r="C1854" s="21">
        <v>5214</v>
      </c>
      <c r="D1854" s="3" t="s">
        <v>241</v>
      </c>
      <c r="E1854" s="56">
        <v>65000</v>
      </c>
    </row>
    <row r="1855" spans="1:5" x14ac:dyDescent="0.25">
      <c r="A1855" s="20">
        <v>85650008</v>
      </c>
      <c r="B1855" s="59"/>
      <c r="C1855" s="21">
        <v>5235</v>
      </c>
      <c r="D1855" s="3" t="s">
        <v>222</v>
      </c>
      <c r="E1855" s="56">
        <v>201000</v>
      </c>
    </row>
    <row r="1856" spans="1:5" x14ac:dyDescent="0.25">
      <c r="A1856" s="20">
        <v>85650008</v>
      </c>
      <c r="B1856" s="59"/>
      <c r="C1856" s="21">
        <v>5277</v>
      </c>
      <c r="D1856" s="3" t="s">
        <v>240</v>
      </c>
      <c r="E1856" s="56">
        <v>110500</v>
      </c>
    </row>
    <row r="1857" spans="1:5" x14ac:dyDescent="0.25">
      <c r="A1857" s="20">
        <v>85650008</v>
      </c>
      <c r="B1857" s="59"/>
      <c r="C1857" s="21">
        <v>5710</v>
      </c>
      <c r="D1857" s="3" t="s">
        <v>239</v>
      </c>
      <c r="E1857" s="56">
        <v>1958500</v>
      </c>
    </row>
    <row r="1858" spans="1:5" x14ac:dyDescent="0.25">
      <c r="A1858" s="39" t="s">
        <v>487</v>
      </c>
      <c r="B1858" s="45"/>
      <c r="C1858" s="45"/>
      <c r="D1858" s="45"/>
      <c r="E1858" s="46">
        <f>SUM(E1851:E1857)</f>
        <v>4412600</v>
      </c>
    </row>
    <row r="1859" spans="1:5" x14ac:dyDescent="0.25">
      <c r="A1859" s="26"/>
      <c r="B1859" s="2"/>
      <c r="C1859" s="2"/>
      <c r="D1859" s="2"/>
      <c r="E1859" s="27"/>
    </row>
    <row r="1860" spans="1:5" x14ac:dyDescent="0.25">
      <c r="A1860" s="107" t="s">
        <v>488</v>
      </c>
      <c r="B1860" s="108"/>
      <c r="C1860" s="108"/>
      <c r="D1860" s="108"/>
      <c r="E1860" s="109"/>
    </row>
    <row r="1861" spans="1:5" x14ac:dyDescent="0.25">
      <c r="A1861" s="20">
        <v>86043401</v>
      </c>
      <c r="B1861" s="59"/>
      <c r="C1861" s="21">
        <v>5110</v>
      </c>
      <c r="D1861" s="3" t="s">
        <v>233</v>
      </c>
      <c r="E1861" s="56">
        <v>769600</v>
      </c>
    </row>
    <row r="1862" spans="1:5" x14ac:dyDescent="0.25">
      <c r="A1862" s="20">
        <v>86043401</v>
      </c>
      <c r="B1862" s="59"/>
      <c r="C1862" s="21">
        <v>5119</v>
      </c>
      <c r="D1862" s="3" t="s">
        <v>231</v>
      </c>
      <c r="E1862" s="56">
        <v>2000</v>
      </c>
    </row>
    <row r="1863" spans="1:5" x14ac:dyDescent="0.25">
      <c r="A1863" s="20">
        <v>86043401</v>
      </c>
      <c r="B1863" s="59"/>
      <c r="C1863" s="21">
        <v>5140</v>
      </c>
      <c r="D1863" s="3" t="s">
        <v>230</v>
      </c>
      <c r="E1863" s="56">
        <v>6800</v>
      </c>
    </row>
    <row r="1864" spans="1:5" x14ac:dyDescent="0.25">
      <c r="A1864" s="20">
        <v>86043401</v>
      </c>
      <c r="B1864" s="59"/>
      <c r="C1864" s="21">
        <v>5163</v>
      </c>
      <c r="D1864" s="3" t="s">
        <v>229</v>
      </c>
      <c r="E1864" s="56">
        <v>57000</v>
      </c>
    </row>
    <row r="1865" spans="1:5" x14ac:dyDescent="0.25">
      <c r="A1865" s="20">
        <v>86043401</v>
      </c>
      <c r="B1865" s="59"/>
      <c r="C1865" s="21">
        <v>5165</v>
      </c>
      <c r="D1865" s="3" t="s">
        <v>228</v>
      </c>
      <c r="E1865" s="56">
        <v>99300</v>
      </c>
    </row>
    <row r="1866" spans="1:5" x14ac:dyDescent="0.25">
      <c r="A1866" s="20">
        <v>86043401</v>
      </c>
      <c r="B1866" s="59"/>
      <c r="C1866" s="21">
        <v>5167</v>
      </c>
      <c r="D1866" s="3" t="s">
        <v>227</v>
      </c>
      <c r="E1866" s="56">
        <v>136600</v>
      </c>
    </row>
    <row r="1867" spans="1:5" x14ac:dyDescent="0.25">
      <c r="A1867" s="20">
        <v>86043401</v>
      </c>
      <c r="B1867" s="59"/>
      <c r="C1867" s="21">
        <v>5171</v>
      </c>
      <c r="D1867" s="3" t="s">
        <v>226</v>
      </c>
      <c r="E1867" s="56">
        <v>2500</v>
      </c>
    </row>
    <row r="1868" spans="1:5" x14ac:dyDescent="0.25">
      <c r="A1868" s="20">
        <v>86043401</v>
      </c>
      <c r="B1868" s="59"/>
      <c r="C1868" s="21">
        <v>5172</v>
      </c>
      <c r="D1868" s="3" t="s">
        <v>225</v>
      </c>
      <c r="E1868" s="56">
        <v>900</v>
      </c>
    </row>
    <row r="1869" spans="1:5" x14ac:dyDescent="0.25">
      <c r="A1869" s="20">
        <v>86043401</v>
      </c>
      <c r="B1869" s="59"/>
      <c r="C1869" s="21">
        <v>5209</v>
      </c>
      <c r="D1869" s="3" t="s">
        <v>224</v>
      </c>
      <c r="E1869" s="56">
        <v>3700</v>
      </c>
    </row>
    <row r="1870" spans="1:5" x14ac:dyDescent="0.25">
      <c r="A1870" s="20">
        <v>86043401</v>
      </c>
      <c r="B1870" s="59"/>
      <c r="C1870" s="21">
        <v>5216</v>
      </c>
      <c r="D1870" s="3" t="s">
        <v>238</v>
      </c>
      <c r="E1870" s="56">
        <v>100000</v>
      </c>
    </row>
    <row r="1871" spans="1:5" x14ac:dyDescent="0.25">
      <c r="A1871" s="20">
        <v>86043401</v>
      </c>
      <c r="B1871" s="59"/>
      <c r="C1871" s="21">
        <v>5216</v>
      </c>
      <c r="D1871" s="3" t="s">
        <v>238</v>
      </c>
      <c r="E1871" s="56">
        <v>0</v>
      </c>
    </row>
    <row r="1872" spans="1:5" x14ac:dyDescent="0.25">
      <c r="A1872" s="20">
        <v>86043401</v>
      </c>
      <c r="B1872" s="59"/>
      <c r="C1872" s="21">
        <v>5223</v>
      </c>
      <c r="D1872" s="3" t="s">
        <v>237</v>
      </c>
      <c r="E1872" s="56">
        <v>200</v>
      </c>
    </row>
    <row r="1873" spans="1:5" x14ac:dyDescent="0.25">
      <c r="A1873" s="20">
        <v>86043401</v>
      </c>
      <c r="B1873" s="59"/>
      <c r="C1873" s="21">
        <v>5235</v>
      </c>
      <c r="D1873" s="3" t="s">
        <v>222</v>
      </c>
      <c r="E1873" s="56">
        <v>500</v>
      </c>
    </row>
    <row r="1874" spans="1:5" x14ac:dyDescent="0.25">
      <c r="A1874" s="20">
        <v>86043401</v>
      </c>
      <c r="B1874" s="59"/>
      <c r="C1874" s="21">
        <v>5283</v>
      </c>
      <c r="D1874" s="3" t="s">
        <v>221</v>
      </c>
      <c r="E1874" s="56">
        <v>0</v>
      </c>
    </row>
    <row r="1875" spans="1:5" x14ac:dyDescent="0.25">
      <c r="A1875" s="20">
        <v>86043401</v>
      </c>
      <c r="B1875" s="59"/>
      <c r="C1875" s="21">
        <v>5314</v>
      </c>
      <c r="D1875" s="3" t="s">
        <v>215</v>
      </c>
      <c r="E1875" s="56">
        <v>1400</v>
      </c>
    </row>
    <row r="1876" spans="1:5" x14ac:dyDescent="0.25">
      <c r="A1876" s="20">
        <v>86043401</v>
      </c>
      <c r="B1876" s="59"/>
      <c r="C1876" s="21">
        <v>5316</v>
      </c>
      <c r="D1876" s="3" t="s">
        <v>213</v>
      </c>
      <c r="E1876" s="56">
        <v>1500</v>
      </c>
    </row>
    <row r="1877" spans="1:5" x14ac:dyDescent="0.25">
      <c r="A1877" s="20">
        <v>86043401</v>
      </c>
      <c r="B1877" s="59"/>
      <c r="C1877" s="21">
        <v>5318</v>
      </c>
      <c r="D1877" s="3" t="s">
        <v>236</v>
      </c>
      <c r="E1877" s="56">
        <v>200</v>
      </c>
    </row>
    <row r="1878" spans="1:5" x14ac:dyDescent="0.25">
      <c r="A1878" s="20">
        <v>86043401</v>
      </c>
      <c r="B1878" s="59"/>
      <c r="C1878" s="21">
        <v>5330</v>
      </c>
      <c r="D1878" s="3" t="s">
        <v>212</v>
      </c>
      <c r="E1878" s="56">
        <v>2500</v>
      </c>
    </row>
    <row r="1879" spans="1:5" x14ac:dyDescent="0.25">
      <c r="A1879" s="20">
        <v>86043401</v>
      </c>
      <c r="B1879" s="59"/>
      <c r="C1879" s="21">
        <v>5359</v>
      </c>
      <c r="D1879" s="3" t="s">
        <v>208</v>
      </c>
      <c r="E1879" s="56">
        <v>900</v>
      </c>
    </row>
    <row r="1880" spans="1:5" x14ac:dyDescent="0.25">
      <c r="A1880" s="20">
        <v>86043401</v>
      </c>
      <c r="B1880" s="59"/>
      <c r="C1880" s="21">
        <v>5421</v>
      </c>
      <c r="D1880" s="3" t="s">
        <v>235</v>
      </c>
      <c r="E1880" s="56">
        <v>1000</v>
      </c>
    </row>
    <row r="1881" spans="1:5" x14ac:dyDescent="0.25">
      <c r="A1881" s="20">
        <v>86043401</v>
      </c>
      <c r="B1881" s="59"/>
      <c r="C1881" s="21">
        <v>5423</v>
      </c>
      <c r="D1881" s="3" t="s">
        <v>234</v>
      </c>
      <c r="E1881" s="56">
        <v>4500</v>
      </c>
    </row>
    <row r="1882" spans="1:5" x14ac:dyDescent="0.25">
      <c r="A1882" s="20">
        <v>86043401</v>
      </c>
      <c r="B1882" s="59"/>
      <c r="C1882" s="21">
        <v>5434</v>
      </c>
      <c r="D1882" s="3" t="s">
        <v>203</v>
      </c>
      <c r="E1882" s="56">
        <v>7000</v>
      </c>
    </row>
    <row r="1883" spans="1:5" x14ac:dyDescent="0.25">
      <c r="A1883" s="20">
        <v>86043401</v>
      </c>
      <c r="B1883" s="59"/>
      <c r="C1883" s="21">
        <v>5436</v>
      </c>
      <c r="D1883" s="3" t="s">
        <v>202</v>
      </c>
      <c r="E1883" s="56">
        <v>7000</v>
      </c>
    </row>
    <row r="1884" spans="1:5" x14ac:dyDescent="0.25">
      <c r="A1884" s="20">
        <v>86043402</v>
      </c>
      <c r="B1884" s="59"/>
      <c r="C1884" s="21">
        <v>5110</v>
      </c>
      <c r="D1884" s="3" t="s">
        <v>233</v>
      </c>
      <c r="E1884" s="56">
        <v>1203400</v>
      </c>
    </row>
    <row r="1885" spans="1:5" x14ac:dyDescent="0.25">
      <c r="A1885" s="20">
        <v>86043402</v>
      </c>
      <c r="B1885" s="59"/>
      <c r="C1885" s="21">
        <v>5118</v>
      </c>
      <c r="D1885" s="3" t="s">
        <v>232</v>
      </c>
      <c r="E1885" s="56">
        <v>4000</v>
      </c>
    </row>
    <row r="1886" spans="1:5" x14ac:dyDescent="0.25">
      <c r="A1886" s="20">
        <v>86043402</v>
      </c>
      <c r="B1886" s="59"/>
      <c r="C1886" s="21">
        <v>5119</v>
      </c>
      <c r="D1886" s="3" t="s">
        <v>231</v>
      </c>
      <c r="E1886" s="56">
        <v>37500</v>
      </c>
    </row>
    <row r="1887" spans="1:5" x14ac:dyDescent="0.25">
      <c r="A1887" s="20">
        <v>86043402</v>
      </c>
      <c r="B1887" s="59"/>
      <c r="C1887" s="21">
        <v>5140</v>
      </c>
      <c r="D1887" s="3" t="s">
        <v>230</v>
      </c>
      <c r="E1887" s="56">
        <v>15000</v>
      </c>
    </row>
    <row r="1888" spans="1:5" x14ac:dyDescent="0.25">
      <c r="A1888" s="20">
        <v>86043402</v>
      </c>
      <c r="B1888" s="59"/>
      <c r="C1888" s="21">
        <v>5163</v>
      </c>
      <c r="D1888" s="3" t="s">
        <v>229</v>
      </c>
      <c r="E1888" s="56">
        <v>91600</v>
      </c>
    </row>
    <row r="1889" spans="1:5" x14ac:dyDescent="0.25">
      <c r="A1889" s="20">
        <v>86043402</v>
      </c>
      <c r="B1889" s="59"/>
      <c r="C1889" s="21">
        <v>5165</v>
      </c>
      <c r="D1889" s="3" t="s">
        <v>228</v>
      </c>
      <c r="E1889" s="56">
        <v>241700</v>
      </c>
    </row>
    <row r="1890" spans="1:5" x14ac:dyDescent="0.25">
      <c r="A1890" s="20">
        <v>86043402</v>
      </c>
      <c r="B1890" s="59"/>
      <c r="C1890" s="21">
        <v>5167</v>
      </c>
      <c r="D1890" s="3" t="s">
        <v>227</v>
      </c>
      <c r="E1890" s="56">
        <v>220800</v>
      </c>
    </row>
    <row r="1891" spans="1:5" x14ac:dyDescent="0.25">
      <c r="A1891" s="20">
        <v>86043402</v>
      </c>
      <c r="B1891" s="59"/>
      <c r="C1891" s="21">
        <v>5171</v>
      </c>
      <c r="D1891" s="3" t="s">
        <v>226</v>
      </c>
      <c r="E1891" s="56">
        <v>13300</v>
      </c>
    </row>
    <row r="1892" spans="1:5" x14ac:dyDescent="0.25">
      <c r="A1892" s="20">
        <v>86043402</v>
      </c>
      <c r="B1892" s="59"/>
      <c r="C1892" s="21">
        <v>5172</v>
      </c>
      <c r="D1892" s="3" t="s">
        <v>225</v>
      </c>
      <c r="E1892" s="56">
        <v>2600</v>
      </c>
    </row>
    <row r="1893" spans="1:5" x14ac:dyDescent="0.25">
      <c r="A1893" s="20">
        <v>86043402</v>
      </c>
      <c r="B1893" s="59"/>
      <c r="C1893" s="21">
        <v>5209</v>
      </c>
      <c r="D1893" s="3" t="s">
        <v>224</v>
      </c>
      <c r="E1893" s="56">
        <v>12400</v>
      </c>
    </row>
    <row r="1894" spans="1:5" x14ac:dyDescent="0.25">
      <c r="A1894" s="20">
        <v>86043402</v>
      </c>
      <c r="B1894" s="59"/>
      <c r="C1894" s="21">
        <v>5213</v>
      </c>
      <c r="D1894" s="3" t="s">
        <v>223</v>
      </c>
      <c r="E1894" s="56">
        <v>6000</v>
      </c>
    </row>
    <row r="1895" spans="1:5" x14ac:dyDescent="0.25">
      <c r="A1895" s="20">
        <v>86043402</v>
      </c>
      <c r="B1895" s="59"/>
      <c r="C1895" s="21">
        <v>5235</v>
      </c>
      <c r="D1895" s="3" t="s">
        <v>222</v>
      </c>
      <c r="E1895" s="56">
        <v>1000</v>
      </c>
    </row>
    <row r="1896" spans="1:5" x14ac:dyDescent="0.25">
      <c r="A1896" s="20">
        <v>86043402</v>
      </c>
      <c r="B1896" s="59"/>
      <c r="C1896" s="21">
        <v>5283</v>
      </c>
      <c r="D1896" s="3" t="s">
        <v>221</v>
      </c>
      <c r="E1896" s="56">
        <v>30000</v>
      </c>
    </row>
    <row r="1897" spans="1:5" x14ac:dyDescent="0.25">
      <c r="A1897" s="20">
        <v>86043402</v>
      </c>
      <c r="B1897" s="59"/>
      <c r="C1897" s="21">
        <v>5285</v>
      </c>
      <c r="D1897" s="3" t="s">
        <v>220</v>
      </c>
      <c r="E1897" s="56">
        <v>193800</v>
      </c>
    </row>
    <row r="1898" spans="1:5" x14ac:dyDescent="0.25">
      <c r="A1898" s="20">
        <v>86043402</v>
      </c>
      <c r="B1898" s="59"/>
      <c r="C1898" s="21">
        <v>5287</v>
      </c>
      <c r="D1898" s="3" t="s">
        <v>219</v>
      </c>
      <c r="E1898" s="56">
        <v>60500</v>
      </c>
    </row>
    <row r="1899" spans="1:5" x14ac:dyDescent="0.25">
      <c r="A1899" s="20">
        <v>86043402</v>
      </c>
      <c r="B1899" s="59"/>
      <c r="C1899" s="21">
        <v>5307</v>
      </c>
      <c r="D1899" s="3" t="s">
        <v>218</v>
      </c>
      <c r="E1899" s="56">
        <v>1000</v>
      </c>
    </row>
    <row r="1900" spans="1:5" x14ac:dyDescent="0.25">
      <c r="A1900" s="20">
        <v>86043402</v>
      </c>
      <c r="B1900" s="59"/>
      <c r="C1900" s="21">
        <v>5310</v>
      </c>
      <c r="D1900" s="3" t="s">
        <v>217</v>
      </c>
      <c r="E1900" s="56">
        <v>46500</v>
      </c>
    </row>
    <row r="1901" spans="1:5" x14ac:dyDescent="0.25">
      <c r="A1901" s="20">
        <v>86043402</v>
      </c>
      <c r="B1901" s="59"/>
      <c r="C1901" s="21">
        <v>5312</v>
      </c>
      <c r="D1901" s="3" t="s">
        <v>216</v>
      </c>
      <c r="E1901" s="56">
        <v>2500</v>
      </c>
    </row>
    <row r="1902" spans="1:5" x14ac:dyDescent="0.25">
      <c r="A1902" s="20">
        <v>86043402</v>
      </c>
      <c r="B1902" s="59"/>
      <c r="C1902" s="21">
        <v>5314</v>
      </c>
      <c r="D1902" s="3" t="s">
        <v>215</v>
      </c>
      <c r="E1902" s="56">
        <v>67000</v>
      </c>
    </row>
    <row r="1903" spans="1:5" x14ac:dyDescent="0.25">
      <c r="A1903" s="20">
        <v>86043402</v>
      </c>
      <c r="B1903" s="59"/>
      <c r="C1903" s="21">
        <v>5315</v>
      </c>
      <c r="D1903" s="3" t="s">
        <v>214</v>
      </c>
      <c r="E1903" s="56">
        <v>3500</v>
      </c>
    </row>
    <row r="1904" spans="1:5" x14ac:dyDescent="0.25">
      <c r="A1904" s="20">
        <v>86043402</v>
      </c>
      <c r="B1904" s="59"/>
      <c r="C1904" s="21">
        <v>5316</v>
      </c>
      <c r="D1904" s="3" t="s">
        <v>213</v>
      </c>
      <c r="E1904" s="56">
        <v>2500</v>
      </c>
    </row>
    <row r="1905" spans="1:5" x14ac:dyDescent="0.25">
      <c r="A1905" s="20">
        <v>86043402</v>
      </c>
      <c r="B1905" s="59"/>
      <c r="C1905" s="21">
        <v>5330</v>
      </c>
      <c r="D1905" s="3" t="s">
        <v>212</v>
      </c>
      <c r="E1905" s="56">
        <v>130000</v>
      </c>
    </row>
    <row r="1906" spans="1:5" x14ac:dyDescent="0.25">
      <c r="A1906" s="20">
        <v>86043402</v>
      </c>
      <c r="B1906" s="59"/>
      <c r="C1906" s="21">
        <v>5334</v>
      </c>
      <c r="D1906" s="3" t="s">
        <v>211</v>
      </c>
      <c r="E1906" s="56">
        <v>14000</v>
      </c>
    </row>
    <row r="1907" spans="1:5" x14ac:dyDescent="0.25">
      <c r="A1907" s="20">
        <v>86043402</v>
      </c>
      <c r="B1907" s="59"/>
      <c r="C1907" s="21">
        <v>5336</v>
      </c>
      <c r="D1907" s="3" t="s">
        <v>210</v>
      </c>
      <c r="E1907" s="56">
        <v>13500</v>
      </c>
    </row>
    <row r="1908" spans="1:5" x14ac:dyDescent="0.25">
      <c r="A1908" s="20">
        <v>86043402</v>
      </c>
      <c r="B1908" s="59"/>
      <c r="C1908" s="21">
        <v>5358</v>
      </c>
      <c r="D1908" s="3" t="s">
        <v>209</v>
      </c>
      <c r="E1908" s="56">
        <v>5000</v>
      </c>
    </row>
    <row r="1909" spans="1:5" x14ac:dyDescent="0.25">
      <c r="A1909" s="20">
        <v>86043402</v>
      </c>
      <c r="B1909" s="59"/>
      <c r="C1909" s="21">
        <v>5359</v>
      </c>
      <c r="D1909" s="3" t="s">
        <v>208</v>
      </c>
      <c r="E1909" s="56">
        <v>2700</v>
      </c>
    </row>
    <row r="1910" spans="1:5" x14ac:dyDescent="0.25">
      <c r="A1910" s="20">
        <v>86043402</v>
      </c>
      <c r="B1910" s="59"/>
      <c r="C1910" s="21">
        <v>5361</v>
      </c>
      <c r="D1910" s="3" t="s">
        <v>207</v>
      </c>
      <c r="E1910" s="56">
        <v>10000</v>
      </c>
    </row>
    <row r="1911" spans="1:5" x14ac:dyDescent="0.25">
      <c r="A1911" s="20">
        <v>86043402</v>
      </c>
      <c r="B1911" s="59"/>
      <c r="C1911" s="21">
        <v>5368</v>
      </c>
      <c r="D1911" s="3" t="s">
        <v>206</v>
      </c>
      <c r="E1911" s="56">
        <v>3600</v>
      </c>
    </row>
    <row r="1912" spans="1:5" x14ac:dyDescent="0.25">
      <c r="A1912" s="20">
        <v>86043402</v>
      </c>
      <c r="B1912" s="59"/>
      <c r="C1912" s="21">
        <v>5416</v>
      </c>
      <c r="D1912" s="3" t="s">
        <v>205</v>
      </c>
      <c r="E1912" s="56">
        <v>25000</v>
      </c>
    </row>
    <row r="1913" spans="1:5" x14ac:dyDescent="0.25">
      <c r="A1913" s="20">
        <v>86043402</v>
      </c>
      <c r="B1913" s="59"/>
      <c r="C1913" s="21">
        <v>5421</v>
      </c>
      <c r="D1913" s="3" t="s">
        <v>204</v>
      </c>
      <c r="E1913" s="56">
        <v>4200</v>
      </c>
    </row>
    <row r="1914" spans="1:5" x14ac:dyDescent="0.25">
      <c r="A1914" s="20">
        <v>86043402</v>
      </c>
      <c r="B1914" s="59"/>
      <c r="C1914" s="21">
        <v>5434</v>
      </c>
      <c r="D1914" s="3" t="s">
        <v>203</v>
      </c>
      <c r="E1914" s="56">
        <v>14600</v>
      </c>
    </row>
    <row r="1915" spans="1:5" x14ac:dyDescent="0.25">
      <c r="A1915" s="20">
        <v>86043402</v>
      </c>
      <c r="B1915" s="59"/>
      <c r="C1915" s="21">
        <v>5436</v>
      </c>
      <c r="D1915" s="3" t="s">
        <v>202</v>
      </c>
      <c r="E1915" s="56">
        <v>3000</v>
      </c>
    </row>
    <row r="1916" spans="1:5" x14ac:dyDescent="0.25">
      <c r="A1916" s="20">
        <v>86043402</v>
      </c>
      <c r="B1916" s="59"/>
      <c r="C1916" s="21">
        <v>5458</v>
      </c>
      <c r="D1916" s="3" t="s">
        <v>195</v>
      </c>
      <c r="E1916" s="56">
        <v>100000</v>
      </c>
    </row>
    <row r="1917" spans="1:5" x14ac:dyDescent="0.25">
      <c r="A1917" s="20">
        <v>86043402</v>
      </c>
      <c r="B1917" s="59"/>
      <c r="C1917" s="21">
        <v>6112</v>
      </c>
      <c r="D1917" s="3" t="s">
        <v>201</v>
      </c>
      <c r="E1917" s="56">
        <v>87000</v>
      </c>
    </row>
    <row r="1918" spans="1:5" x14ac:dyDescent="0.25">
      <c r="A1918" s="20">
        <v>86043402</v>
      </c>
      <c r="B1918" s="59"/>
      <c r="C1918" s="21">
        <v>6114</v>
      </c>
      <c r="D1918" s="3" t="s">
        <v>200</v>
      </c>
      <c r="E1918" s="56">
        <v>69800</v>
      </c>
    </row>
    <row r="1919" spans="1:5" x14ac:dyDescent="0.25">
      <c r="A1919" s="20">
        <v>86095000</v>
      </c>
      <c r="B1919" s="59"/>
      <c r="C1919" s="21">
        <v>8100</v>
      </c>
      <c r="D1919" s="3" t="s">
        <v>199</v>
      </c>
      <c r="E1919" s="56">
        <v>665000</v>
      </c>
    </row>
    <row r="1920" spans="1:5" x14ac:dyDescent="0.25">
      <c r="A1920" s="20">
        <v>86095000</v>
      </c>
      <c r="B1920" s="59"/>
      <c r="C1920" s="21">
        <v>8861</v>
      </c>
      <c r="D1920" s="3" t="s">
        <v>198</v>
      </c>
      <c r="E1920" s="56">
        <v>500000</v>
      </c>
    </row>
    <row r="1921" spans="1:5" x14ac:dyDescent="0.25">
      <c r="A1921" s="20">
        <v>86095000</v>
      </c>
      <c r="B1921" s="59"/>
      <c r="C1921" s="21">
        <v>8862</v>
      </c>
      <c r="D1921" s="3" t="s">
        <v>197</v>
      </c>
      <c r="E1921" s="56">
        <v>568200</v>
      </c>
    </row>
    <row r="1922" spans="1:5" x14ac:dyDescent="0.25">
      <c r="A1922" s="39" t="s">
        <v>189</v>
      </c>
      <c r="B1922" s="45"/>
      <c r="C1922" s="45"/>
      <c r="D1922" s="45"/>
      <c r="E1922" s="46">
        <f>SUM(E1861:E1921)</f>
        <v>5677300</v>
      </c>
    </row>
    <row r="1923" spans="1:5" x14ac:dyDescent="0.25">
      <c r="A1923" s="20"/>
      <c r="B1923" s="59"/>
      <c r="C1923" s="21"/>
      <c r="E1923" s="56"/>
    </row>
    <row r="1924" spans="1:5" x14ac:dyDescent="0.25">
      <c r="A1924" s="107" t="s">
        <v>489</v>
      </c>
      <c r="B1924" s="108"/>
      <c r="C1924" s="108"/>
      <c r="D1924" s="108"/>
      <c r="E1924" s="109"/>
    </row>
    <row r="1925" spans="1:5" x14ac:dyDescent="0.25">
      <c r="A1925" s="20">
        <v>86295000</v>
      </c>
      <c r="B1925" s="59"/>
      <c r="C1925" s="21">
        <v>5466</v>
      </c>
      <c r="D1925" s="3" t="s">
        <v>194</v>
      </c>
      <c r="E1925" s="56">
        <v>420000</v>
      </c>
    </row>
    <row r="1926" spans="1:5" x14ac:dyDescent="0.25">
      <c r="A1926" s="20">
        <v>86295000</v>
      </c>
      <c r="B1926" s="59"/>
      <c r="C1926" s="21">
        <v>5467</v>
      </c>
      <c r="D1926" s="3" t="s">
        <v>193</v>
      </c>
      <c r="E1926" s="56">
        <v>147300</v>
      </c>
    </row>
    <row r="1927" spans="1:5" x14ac:dyDescent="0.25">
      <c r="A1927" s="20">
        <v>86295000</v>
      </c>
      <c r="B1927" s="59"/>
      <c r="C1927" s="21">
        <v>5468</v>
      </c>
      <c r="D1927" s="3" t="s">
        <v>192</v>
      </c>
      <c r="E1927" s="56">
        <v>900</v>
      </c>
    </row>
    <row r="1928" spans="1:5" x14ac:dyDescent="0.25">
      <c r="A1928" s="39" t="s">
        <v>490</v>
      </c>
      <c r="B1928" s="45"/>
      <c r="C1928" s="45"/>
      <c r="D1928" s="45"/>
      <c r="E1928" s="46">
        <f>SUM(E1925:E1927)</f>
        <v>568200</v>
      </c>
    </row>
    <row r="1929" spans="1:5" x14ac:dyDescent="0.25">
      <c r="A1929" s="20"/>
      <c r="B1929" s="59"/>
      <c r="C1929" s="21"/>
      <c r="E1929" s="56"/>
    </row>
    <row r="1930" spans="1:5" ht="15" thickBot="1" x14ac:dyDescent="0.3">
      <c r="A1930" s="53" t="s">
        <v>491</v>
      </c>
      <c r="B1930" s="54"/>
      <c r="C1930" s="54"/>
      <c r="D1930" s="54"/>
      <c r="E1930" s="16">
        <f>SUM(E1289,E1295,E1554,E1560,E1609,E1613,E1636,E1642,E1646,E1651,E1655,E1664,E1671,E1676,E1733,E1791,E1795,E1843,E1848,E1922,E1928,E1680,E1858,E1618)</f>
        <v>471530075</v>
      </c>
    </row>
    <row r="1931" spans="1:5" x14ac:dyDescent="0.25">
      <c r="A1931" s="2"/>
      <c r="B1931" s="2"/>
      <c r="C1931" s="2"/>
      <c r="D1931" s="2"/>
      <c r="E1931" s="2"/>
    </row>
    <row r="1932" spans="1:5" x14ac:dyDescent="0.25">
      <c r="A1932" s="2"/>
      <c r="B1932" s="2"/>
      <c r="C1932" s="2"/>
      <c r="D1932" s="2"/>
      <c r="E1932" s="2"/>
    </row>
    <row r="1933" spans="1:5" x14ac:dyDescent="0.25">
      <c r="A1933" s="2"/>
      <c r="B1933" s="2"/>
      <c r="C1933" s="2"/>
      <c r="D1933" s="2"/>
      <c r="E1933" s="2"/>
    </row>
    <row r="1934" spans="1:5" x14ac:dyDescent="0.25">
      <c r="A1934" s="5" t="s">
        <v>0</v>
      </c>
      <c r="C1934" s="5" t="s">
        <v>0</v>
      </c>
      <c r="D1934" s="2"/>
      <c r="E1934" s="2"/>
    </row>
    <row r="1935" spans="1:5" x14ac:dyDescent="0.25">
      <c r="A1935" s="5" t="s">
        <v>0</v>
      </c>
      <c r="C1935" s="5" t="s">
        <v>0</v>
      </c>
      <c r="D1935" s="2"/>
      <c r="E1935" s="2"/>
    </row>
  </sheetData>
  <mergeCells count="25">
    <mergeCell ref="A1:E6"/>
    <mergeCell ref="A8:E8"/>
    <mergeCell ref="A1291:E1291"/>
    <mergeCell ref="A1297:E1297"/>
    <mergeCell ref="A1556:E1556"/>
    <mergeCell ref="A1678:E1678"/>
    <mergeCell ref="A1562:E1562"/>
    <mergeCell ref="A1611:E1611"/>
    <mergeCell ref="A1615:E1615"/>
    <mergeCell ref="A1620:E1620"/>
    <mergeCell ref="A1638:E1638"/>
    <mergeCell ref="A1644:E1644"/>
    <mergeCell ref="A1648:E1648"/>
    <mergeCell ref="A1653:E1653"/>
    <mergeCell ref="A1657:E1657"/>
    <mergeCell ref="A1666:E1666"/>
    <mergeCell ref="A1673:E1673"/>
    <mergeCell ref="A1845:E1845"/>
    <mergeCell ref="A1850:E1850"/>
    <mergeCell ref="A1860:E1860"/>
    <mergeCell ref="A1924:E1924"/>
    <mergeCell ref="A1682:E1682"/>
    <mergeCell ref="A1735:E1735"/>
    <mergeCell ref="A1793:E1793"/>
    <mergeCell ref="A1797:E1797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EADF-1C76-4AF8-9C32-B4490E60B5BF}">
  <dimension ref="A1:G164"/>
  <sheetViews>
    <sheetView tabSelected="1" workbookViewId="0">
      <selection activeCell="B137" sqref="B137"/>
    </sheetView>
  </sheetViews>
  <sheetFormatPr defaultRowHeight="12.75" x14ac:dyDescent="0.2"/>
  <cols>
    <col min="1" max="1" width="47" bestFit="1" customWidth="1"/>
    <col min="2" max="2" width="48.7109375" bestFit="1" customWidth="1"/>
    <col min="3" max="3" width="86.28515625" style="84" bestFit="1" customWidth="1"/>
    <col min="4" max="4" width="19.7109375" customWidth="1"/>
    <col min="7" max="7" width="12.42578125" bestFit="1" customWidth="1"/>
  </cols>
  <sheetData>
    <row r="1" spans="1:7" ht="66" customHeight="1" thickBot="1" x14ac:dyDescent="0.3">
      <c r="A1" s="87" t="s">
        <v>496</v>
      </c>
      <c r="B1" s="87"/>
      <c r="C1" s="87"/>
      <c r="D1" s="87"/>
    </row>
    <row r="2" spans="1:7" ht="42.75" x14ac:dyDescent="0.25">
      <c r="A2" s="63" t="s">
        <v>492</v>
      </c>
      <c r="B2" s="64" t="s">
        <v>493</v>
      </c>
      <c r="C2" s="65" t="s">
        <v>494</v>
      </c>
      <c r="D2" s="85" t="s">
        <v>495</v>
      </c>
    </row>
    <row r="3" spans="1:7" ht="14.25" x14ac:dyDescent="0.25">
      <c r="A3" s="66" t="s">
        <v>498</v>
      </c>
      <c r="B3" s="51" t="s">
        <v>591</v>
      </c>
      <c r="C3" s="51" t="s">
        <v>592</v>
      </c>
      <c r="D3" s="67">
        <v>460000</v>
      </c>
      <c r="G3" s="1"/>
    </row>
    <row r="4" spans="1:7" ht="14.25" x14ac:dyDescent="0.2">
      <c r="A4" s="68" t="s">
        <v>500</v>
      </c>
      <c r="B4" s="69"/>
      <c r="C4" s="69"/>
      <c r="D4" s="70">
        <f>SUM(D3:D3)</f>
        <v>460000</v>
      </c>
    </row>
    <row r="5" spans="1:7" ht="14.25" x14ac:dyDescent="0.25">
      <c r="A5" s="71" t="s">
        <v>399</v>
      </c>
      <c r="B5" s="72" t="s">
        <v>593</v>
      </c>
      <c r="C5" s="73" t="s">
        <v>502</v>
      </c>
      <c r="D5" s="74">
        <v>15000</v>
      </c>
      <c r="G5" s="1"/>
    </row>
    <row r="6" spans="1:7" ht="14.25" x14ac:dyDescent="0.25">
      <c r="A6" s="71" t="s">
        <v>399</v>
      </c>
      <c r="B6" s="72" t="s">
        <v>594</v>
      </c>
      <c r="C6" s="73" t="s">
        <v>502</v>
      </c>
      <c r="D6" s="74">
        <v>200000</v>
      </c>
    </row>
    <row r="7" spans="1:7" ht="14.25" x14ac:dyDescent="0.25">
      <c r="A7" s="71" t="s">
        <v>399</v>
      </c>
      <c r="B7" s="72" t="s">
        <v>501</v>
      </c>
      <c r="C7" s="73" t="s">
        <v>502</v>
      </c>
      <c r="D7" s="74">
        <v>5000</v>
      </c>
    </row>
    <row r="8" spans="1:7" ht="14.25" x14ac:dyDescent="0.25">
      <c r="A8" s="71" t="s">
        <v>399</v>
      </c>
      <c r="B8" s="72" t="s">
        <v>503</v>
      </c>
      <c r="C8" s="73" t="s">
        <v>502</v>
      </c>
      <c r="D8" s="74">
        <v>5000</v>
      </c>
    </row>
    <row r="9" spans="1:7" ht="14.25" x14ac:dyDescent="0.25">
      <c r="A9" s="71" t="s">
        <v>399</v>
      </c>
      <c r="B9" s="72" t="s">
        <v>595</v>
      </c>
      <c r="C9" s="73" t="s">
        <v>502</v>
      </c>
      <c r="D9" s="74">
        <v>30000</v>
      </c>
    </row>
    <row r="10" spans="1:7" ht="14.25" x14ac:dyDescent="0.25">
      <c r="A10" s="71" t="s">
        <v>399</v>
      </c>
      <c r="B10" s="72" t="s">
        <v>596</v>
      </c>
      <c r="C10" s="73" t="s">
        <v>502</v>
      </c>
      <c r="D10" s="74">
        <v>12000</v>
      </c>
    </row>
    <row r="11" spans="1:7" ht="14.45" customHeight="1" x14ac:dyDescent="0.25">
      <c r="A11" s="71" t="s">
        <v>399</v>
      </c>
      <c r="B11" s="72" t="s">
        <v>504</v>
      </c>
      <c r="C11" s="73" t="s">
        <v>502</v>
      </c>
      <c r="D11" s="74">
        <v>50000</v>
      </c>
    </row>
    <row r="12" spans="1:7" ht="14.25" x14ac:dyDescent="0.25">
      <c r="A12" s="71" t="s">
        <v>399</v>
      </c>
      <c r="B12" s="72" t="s">
        <v>505</v>
      </c>
      <c r="C12" s="73" t="s">
        <v>502</v>
      </c>
      <c r="D12" s="74">
        <v>20000</v>
      </c>
    </row>
    <row r="13" spans="1:7" ht="14.25" x14ac:dyDescent="0.25">
      <c r="A13" s="71" t="s">
        <v>399</v>
      </c>
      <c r="B13" s="72" t="s">
        <v>597</v>
      </c>
      <c r="C13" s="73" t="s">
        <v>502</v>
      </c>
      <c r="D13" s="74">
        <v>150000</v>
      </c>
    </row>
    <row r="14" spans="1:7" ht="14.25" x14ac:dyDescent="0.2">
      <c r="A14" s="68" t="s">
        <v>400</v>
      </c>
      <c r="B14" s="69"/>
      <c r="C14" s="69"/>
      <c r="D14" s="70">
        <f>SUM(D5:D13)</f>
        <v>487000</v>
      </c>
    </row>
    <row r="15" spans="1:7" ht="14.25" x14ac:dyDescent="0.25">
      <c r="A15" s="71" t="s">
        <v>690</v>
      </c>
      <c r="B15" s="72" t="s">
        <v>692</v>
      </c>
      <c r="C15" s="73" t="s">
        <v>497</v>
      </c>
      <c r="D15" s="74">
        <v>100000</v>
      </c>
    </row>
    <row r="16" spans="1:7" ht="14.25" x14ac:dyDescent="0.2">
      <c r="A16" s="68" t="s">
        <v>691</v>
      </c>
      <c r="B16" s="69"/>
      <c r="C16" s="69"/>
      <c r="D16" s="70">
        <f>SUM(D15)</f>
        <v>100000</v>
      </c>
    </row>
    <row r="17" spans="1:4" ht="14.25" x14ac:dyDescent="0.25">
      <c r="A17" s="50" t="s">
        <v>507</v>
      </c>
      <c r="B17" s="35" t="s">
        <v>508</v>
      </c>
      <c r="C17" s="51" t="s">
        <v>497</v>
      </c>
      <c r="D17" s="52">
        <v>1000000</v>
      </c>
    </row>
    <row r="18" spans="1:4" ht="14.25" x14ac:dyDescent="0.2">
      <c r="A18" s="68" t="s">
        <v>509</v>
      </c>
      <c r="B18" s="69"/>
      <c r="C18" s="69"/>
      <c r="D18" s="70">
        <f>SUM(D17:D17)</f>
        <v>1000000</v>
      </c>
    </row>
    <row r="19" spans="1:4" ht="14.25" x14ac:dyDescent="0.2">
      <c r="A19" s="50" t="s">
        <v>419</v>
      </c>
      <c r="B19" s="35" t="s">
        <v>598</v>
      </c>
      <c r="C19" s="35" t="s">
        <v>497</v>
      </c>
      <c r="D19" s="52">
        <v>246300</v>
      </c>
    </row>
    <row r="20" spans="1:4" ht="14.25" x14ac:dyDescent="0.2">
      <c r="A20" s="50" t="s">
        <v>419</v>
      </c>
      <c r="B20" s="35" t="s">
        <v>599</v>
      </c>
      <c r="C20" s="35" t="s">
        <v>497</v>
      </c>
      <c r="D20" s="52">
        <v>400000</v>
      </c>
    </row>
    <row r="21" spans="1:4" ht="14.25" x14ac:dyDescent="0.2">
      <c r="A21" s="50" t="s">
        <v>419</v>
      </c>
      <c r="B21" s="35" t="s">
        <v>510</v>
      </c>
      <c r="C21" s="35" t="s">
        <v>512</v>
      </c>
      <c r="D21" s="52">
        <v>4829800</v>
      </c>
    </row>
    <row r="22" spans="1:4" ht="14.25" x14ac:dyDescent="0.2">
      <c r="A22" s="50" t="s">
        <v>419</v>
      </c>
      <c r="B22" s="35" t="s">
        <v>511</v>
      </c>
      <c r="C22" s="35" t="s">
        <v>512</v>
      </c>
      <c r="D22" s="52">
        <v>7000000</v>
      </c>
    </row>
    <row r="23" spans="1:4" ht="14.25" x14ac:dyDescent="0.2">
      <c r="A23" s="68" t="s">
        <v>420</v>
      </c>
      <c r="B23" s="69"/>
      <c r="C23" s="69"/>
      <c r="D23" s="70">
        <f>SUM(D19:D22)</f>
        <v>12476100</v>
      </c>
    </row>
    <row r="24" spans="1:4" ht="14.25" x14ac:dyDescent="0.25">
      <c r="A24" s="76" t="s">
        <v>513</v>
      </c>
      <c r="B24" s="77" t="s">
        <v>514</v>
      </c>
      <c r="C24" s="51" t="s">
        <v>515</v>
      </c>
      <c r="D24" s="78">
        <v>5300000</v>
      </c>
    </row>
    <row r="25" spans="1:4" ht="14.25" x14ac:dyDescent="0.25">
      <c r="A25" s="76" t="s">
        <v>513</v>
      </c>
      <c r="B25" s="77" t="s">
        <v>516</v>
      </c>
      <c r="C25" s="51" t="s">
        <v>517</v>
      </c>
      <c r="D25" s="78">
        <v>69800</v>
      </c>
    </row>
    <row r="26" spans="1:4" ht="14.25" x14ac:dyDescent="0.25">
      <c r="A26" s="76" t="s">
        <v>513</v>
      </c>
      <c r="B26" s="77" t="s">
        <v>518</v>
      </c>
      <c r="C26" s="73" t="s">
        <v>138</v>
      </c>
      <c r="D26" s="78">
        <v>804800</v>
      </c>
    </row>
    <row r="27" spans="1:4" ht="14.25" x14ac:dyDescent="0.25">
      <c r="A27" s="76" t="s">
        <v>513</v>
      </c>
      <c r="B27" s="77" t="s">
        <v>519</v>
      </c>
      <c r="C27" s="51" t="s">
        <v>520</v>
      </c>
      <c r="D27" s="78">
        <v>193000</v>
      </c>
    </row>
    <row r="28" spans="1:4" ht="14.25" x14ac:dyDescent="0.2">
      <c r="A28" s="68" t="s">
        <v>521</v>
      </c>
      <c r="B28" s="69"/>
      <c r="C28" s="69"/>
      <c r="D28" s="70">
        <f>SUM(D24:D27)</f>
        <v>6367600</v>
      </c>
    </row>
    <row r="29" spans="1:4" ht="14.25" x14ac:dyDescent="0.25">
      <c r="A29" s="71" t="s">
        <v>416</v>
      </c>
      <c r="B29" s="73" t="s">
        <v>600</v>
      </c>
      <c r="C29" s="73" t="s">
        <v>602</v>
      </c>
      <c r="D29" s="79">
        <v>47154000</v>
      </c>
    </row>
    <row r="30" spans="1:4" ht="14.25" x14ac:dyDescent="0.25">
      <c r="A30" s="71" t="s">
        <v>416</v>
      </c>
      <c r="B30" s="73" t="s">
        <v>524</v>
      </c>
      <c r="C30" s="73" t="s">
        <v>601</v>
      </c>
      <c r="D30" s="79">
        <v>1500000</v>
      </c>
    </row>
    <row r="31" spans="1:4" ht="14.25" x14ac:dyDescent="0.25">
      <c r="A31" s="71" t="s">
        <v>416</v>
      </c>
      <c r="B31" s="73" t="s">
        <v>506</v>
      </c>
      <c r="C31" s="73" t="s">
        <v>522</v>
      </c>
      <c r="D31" s="79">
        <v>350000</v>
      </c>
    </row>
    <row r="32" spans="1:4" ht="14.25" x14ac:dyDescent="0.25">
      <c r="A32" s="71" t="s">
        <v>416</v>
      </c>
      <c r="B32" s="73" t="s">
        <v>523</v>
      </c>
      <c r="C32" s="73" t="s">
        <v>497</v>
      </c>
      <c r="D32" s="79">
        <v>500000</v>
      </c>
    </row>
    <row r="33" spans="1:4" ht="14.25" x14ac:dyDescent="0.2">
      <c r="A33" s="68" t="s">
        <v>410</v>
      </c>
      <c r="B33" s="69"/>
      <c r="C33" s="69"/>
      <c r="D33" s="70">
        <f>SUM(D29:D32)</f>
        <v>49504000</v>
      </c>
    </row>
    <row r="34" spans="1:4" ht="14.25" x14ac:dyDescent="0.25">
      <c r="A34" s="71" t="s">
        <v>405</v>
      </c>
      <c r="B34" s="73" t="s">
        <v>525</v>
      </c>
      <c r="C34" s="73" t="s">
        <v>497</v>
      </c>
      <c r="D34" s="79">
        <v>1000000</v>
      </c>
    </row>
    <row r="35" spans="1:4" ht="14.25" x14ac:dyDescent="0.25">
      <c r="A35" s="71" t="s">
        <v>405</v>
      </c>
      <c r="B35" s="73" t="s">
        <v>526</v>
      </c>
      <c r="C35" s="73" t="s">
        <v>497</v>
      </c>
      <c r="D35" s="79">
        <v>375000</v>
      </c>
    </row>
    <row r="36" spans="1:4" ht="14.25" x14ac:dyDescent="0.25">
      <c r="A36" s="71" t="s">
        <v>405</v>
      </c>
      <c r="B36" s="73" t="s">
        <v>540</v>
      </c>
      <c r="C36" s="73" t="s">
        <v>541</v>
      </c>
      <c r="D36" s="79">
        <v>1386600</v>
      </c>
    </row>
    <row r="37" spans="1:4" ht="14.25" x14ac:dyDescent="0.2">
      <c r="A37" s="68" t="s">
        <v>406</v>
      </c>
      <c r="B37" s="69"/>
      <c r="C37" s="69"/>
      <c r="D37" s="70">
        <f>SUM(D34:D36)</f>
        <v>2761600</v>
      </c>
    </row>
    <row r="38" spans="1:4" ht="14.25" x14ac:dyDescent="0.25">
      <c r="A38" s="71" t="s">
        <v>527</v>
      </c>
      <c r="B38" s="73" t="s">
        <v>529</v>
      </c>
      <c r="C38" s="73" t="s">
        <v>497</v>
      </c>
      <c r="D38" s="79">
        <v>738100</v>
      </c>
    </row>
    <row r="39" spans="1:4" ht="14.25" x14ac:dyDescent="0.25">
      <c r="A39" s="71" t="s">
        <v>527</v>
      </c>
      <c r="B39" s="73" t="s">
        <v>531</v>
      </c>
      <c r="C39" s="73" t="s">
        <v>512</v>
      </c>
      <c r="D39" s="79">
        <v>3000000</v>
      </c>
    </row>
    <row r="40" spans="1:4" ht="14.25" x14ac:dyDescent="0.25">
      <c r="A40" s="71" t="s">
        <v>527</v>
      </c>
      <c r="B40" s="73" t="s">
        <v>603</v>
      </c>
      <c r="C40" s="73" t="s">
        <v>614</v>
      </c>
      <c r="D40" s="79">
        <v>500000</v>
      </c>
    </row>
    <row r="41" spans="1:4" ht="14.25" x14ac:dyDescent="0.25">
      <c r="A41" s="71" t="s">
        <v>527</v>
      </c>
      <c r="B41" s="73" t="s">
        <v>604</v>
      </c>
      <c r="C41" s="73" t="s">
        <v>528</v>
      </c>
      <c r="D41" s="79">
        <v>240000</v>
      </c>
    </row>
    <row r="42" spans="1:4" ht="14.25" x14ac:dyDescent="0.25">
      <c r="A42" s="71" t="s">
        <v>527</v>
      </c>
      <c r="B42" s="73" t="s">
        <v>530</v>
      </c>
      <c r="C42" s="73" t="s">
        <v>615</v>
      </c>
      <c r="D42" s="79">
        <v>6064500</v>
      </c>
    </row>
    <row r="43" spans="1:4" ht="14.25" x14ac:dyDescent="0.25">
      <c r="A43" s="71" t="s">
        <v>527</v>
      </c>
      <c r="B43" s="73" t="s">
        <v>538</v>
      </c>
      <c r="C43" s="73" t="s">
        <v>512</v>
      </c>
      <c r="D43" s="79">
        <v>244600</v>
      </c>
    </row>
    <row r="44" spans="1:4" ht="14.25" x14ac:dyDescent="0.25">
      <c r="A44" s="71" t="s">
        <v>527</v>
      </c>
      <c r="B44" s="73" t="s">
        <v>605</v>
      </c>
      <c r="C44" s="73" t="s">
        <v>512</v>
      </c>
      <c r="D44" s="79">
        <v>750000</v>
      </c>
    </row>
    <row r="45" spans="1:4" ht="14.25" x14ac:dyDescent="0.25">
      <c r="A45" s="71" t="s">
        <v>527</v>
      </c>
      <c r="B45" s="73" t="s">
        <v>506</v>
      </c>
      <c r="C45" s="73" t="s">
        <v>497</v>
      </c>
      <c r="D45" s="79">
        <v>25000</v>
      </c>
    </row>
    <row r="46" spans="1:4" ht="14.25" x14ac:dyDescent="0.25">
      <c r="A46" s="71" t="s">
        <v>527</v>
      </c>
      <c r="B46" s="73" t="s">
        <v>606</v>
      </c>
      <c r="C46" s="73" t="s">
        <v>512</v>
      </c>
      <c r="D46" s="79">
        <v>1608800</v>
      </c>
    </row>
    <row r="47" spans="1:4" ht="14.25" x14ac:dyDescent="0.25">
      <c r="A47" s="71" t="s">
        <v>527</v>
      </c>
      <c r="B47" s="73" t="s">
        <v>607</v>
      </c>
      <c r="C47" s="73" t="s">
        <v>616</v>
      </c>
      <c r="D47" s="79">
        <v>36647700</v>
      </c>
    </row>
    <row r="48" spans="1:4" ht="14.25" x14ac:dyDescent="0.25">
      <c r="A48" s="71" t="s">
        <v>527</v>
      </c>
      <c r="B48" s="73" t="s">
        <v>533</v>
      </c>
      <c r="C48" s="73" t="s">
        <v>497</v>
      </c>
      <c r="D48" s="79">
        <v>200000</v>
      </c>
    </row>
    <row r="49" spans="1:4" ht="14.25" x14ac:dyDescent="0.25">
      <c r="A49" s="71" t="s">
        <v>527</v>
      </c>
      <c r="B49" s="73" t="s">
        <v>608</v>
      </c>
      <c r="C49" s="73" t="s">
        <v>512</v>
      </c>
      <c r="D49" s="79">
        <v>2103700</v>
      </c>
    </row>
    <row r="50" spans="1:4" ht="14.25" x14ac:dyDescent="0.25">
      <c r="A50" s="71" t="s">
        <v>527</v>
      </c>
      <c r="B50" s="73" t="s">
        <v>609</v>
      </c>
      <c r="C50" s="73" t="s">
        <v>512</v>
      </c>
      <c r="D50" s="79">
        <v>1000000</v>
      </c>
    </row>
    <row r="51" spans="1:4" ht="14.25" x14ac:dyDescent="0.25">
      <c r="A51" s="71" t="s">
        <v>527</v>
      </c>
      <c r="B51" s="73" t="s">
        <v>610</v>
      </c>
      <c r="C51" s="73" t="s">
        <v>617</v>
      </c>
      <c r="D51" s="79">
        <v>11969000</v>
      </c>
    </row>
    <row r="52" spans="1:4" ht="14.25" x14ac:dyDescent="0.25">
      <c r="A52" s="71" t="s">
        <v>527</v>
      </c>
      <c r="B52" s="73" t="s">
        <v>534</v>
      </c>
      <c r="C52" s="73" t="s">
        <v>497</v>
      </c>
      <c r="D52" s="79">
        <v>1000000</v>
      </c>
    </row>
    <row r="53" spans="1:4" ht="14.25" x14ac:dyDescent="0.25">
      <c r="A53" s="71" t="s">
        <v>527</v>
      </c>
      <c r="B53" s="73" t="s">
        <v>611</v>
      </c>
      <c r="C53" s="73" t="s">
        <v>512</v>
      </c>
      <c r="D53" s="79">
        <v>2000000</v>
      </c>
    </row>
    <row r="54" spans="1:4" ht="14.25" x14ac:dyDescent="0.25">
      <c r="A54" s="71" t="s">
        <v>527</v>
      </c>
      <c r="B54" s="73" t="s">
        <v>532</v>
      </c>
      <c r="C54" s="73" t="s">
        <v>512</v>
      </c>
      <c r="D54" s="79">
        <v>3000000</v>
      </c>
    </row>
    <row r="55" spans="1:4" ht="14.25" x14ac:dyDescent="0.25">
      <c r="A55" s="71" t="s">
        <v>527</v>
      </c>
      <c r="B55" s="73" t="s">
        <v>535</v>
      </c>
      <c r="C55" s="73" t="s">
        <v>497</v>
      </c>
      <c r="D55" s="79">
        <v>542800</v>
      </c>
    </row>
    <row r="56" spans="1:4" ht="14.25" x14ac:dyDescent="0.25">
      <c r="A56" s="71" t="s">
        <v>527</v>
      </c>
      <c r="B56" s="73" t="s">
        <v>536</v>
      </c>
      <c r="C56" s="73" t="s">
        <v>497</v>
      </c>
      <c r="D56" s="79">
        <v>953000</v>
      </c>
    </row>
    <row r="57" spans="1:4" ht="14.25" x14ac:dyDescent="0.25">
      <c r="A57" s="71" t="s">
        <v>527</v>
      </c>
      <c r="B57" s="73" t="s">
        <v>612</v>
      </c>
      <c r="C57" s="73" t="s">
        <v>497</v>
      </c>
      <c r="D57" s="79">
        <v>3246100</v>
      </c>
    </row>
    <row r="58" spans="1:4" ht="14.25" x14ac:dyDescent="0.25">
      <c r="A58" s="71" t="s">
        <v>527</v>
      </c>
      <c r="B58" s="73" t="s">
        <v>537</v>
      </c>
      <c r="C58" s="73" t="s">
        <v>512</v>
      </c>
      <c r="D58" s="79">
        <v>36000</v>
      </c>
    </row>
    <row r="59" spans="1:4" ht="14.25" x14ac:dyDescent="0.25">
      <c r="A59" s="71" t="s">
        <v>527</v>
      </c>
      <c r="B59" s="73" t="s">
        <v>613</v>
      </c>
      <c r="C59" s="73" t="s">
        <v>618</v>
      </c>
      <c r="D59" s="79">
        <v>1500000</v>
      </c>
    </row>
    <row r="60" spans="1:4" ht="14.25" x14ac:dyDescent="0.2">
      <c r="A60" s="68" t="s">
        <v>539</v>
      </c>
      <c r="B60" s="69"/>
      <c r="C60" s="69"/>
      <c r="D60" s="70">
        <f>SUM(D38:D59)</f>
        <v>77369300</v>
      </c>
    </row>
    <row r="61" spans="1:4" ht="14.25" x14ac:dyDescent="0.25">
      <c r="A61" s="71" t="s">
        <v>418</v>
      </c>
      <c r="B61" s="73" t="s">
        <v>506</v>
      </c>
      <c r="C61" s="73" t="s">
        <v>522</v>
      </c>
      <c r="D61" s="79">
        <v>1111400</v>
      </c>
    </row>
    <row r="62" spans="1:4" ht="14.25" x14ac:dyDescent="0.25">
      <c r="A62" s="71" t="s">
        <v>418</v>
      </c>
      <c r="B62" s="73" t="s">
        <v>619</v>
      </c>
      <c r="C62" s="73" t="s">
        <v>522</v>
      </c>
      <c r="D62" s="79">
        <v>400000</v>
      </c>
    </row>
    <row r="63" spans="1:4" ht="14.25" x14ac:dyDescent="0.25">
      <c r="A63" s="71" t="s">
        <v>418</v>
      </c>
      <c r="B63" s="73" t="s">
        <v>540</v>
      </c>
      <c r="C63" s="73" t="s">
        <v>620</v>
      </c>
      <c r="D63" s="79">
        <v>18463300</v>
      </c>
    </row>
    <row r="64" spans="1:4" ht="14.25" x14ac:dyDescent="0.2">
      <c r="A64" s="68" t="s">
        <v>412</v>
      </c>
      <c r="B64" s="69"/>
      <c r="C64" s="69"/>
      <c r="D64" s="70">
        <f>SUM(D61:D63)</f>
        <v>19974700</v>
      </c>
    </row>
    <row r="65" spans="1:4" ht="14.25" x14ac:dyDescent="0.25">
      <c r="A65" s="71" t="s">
        <v>542</v>
      </c>
      <c r="B65" s="73" t="s">
        <v>543</v>
      </c>
      <c r="C65" s="73" t="s">
        <v>499</v>
      </c>
      <c r="D65" s="79">
        <v>230000</v>
      </c>
    </row>
    <row r="66" spans="1:4" ht="14.25" x14ac:dyDescent="0.25">
      <c r="A66" s="71" t="s">
        <v>542</v>
      </c>
      <c r="B66" s="73" t="s">
        <v>544</v>
      </c>
      <c r="C66" s="73" t="s">
        <v>499</v>
      </c>
      <c r="D66" s="79">
        <v>426800</v>
      </c>
    </row>
    <row r="67" spans="1:4" ht="14.25" x14ac:dyDescent="0.25">
      <c r="A67" s="71" t="s">
        <v>542</v>
      </c>
      <c r="B67" s="73" t="s">
        <v>545</v>
      </c>
      <c r="C67" s="73" t="s">
        <v>499</v>
      </c>
      <c r="D67" s="79">
        <v>500000</v>
      </c>
    </row>
    <row r="68" spans="1:4" ht="14.25" x14ac:dyDescent="0.25">
      <c r="A68" s="71" t="s">
        <v>542</v>
      </c>
      <c r="B68" s="73" t="s">
        <v>621</v>
      </c>
      <c r="C68" s="73" t="s">
        <v>499</v>
      </c>
      <c r="D68" s="79">
        <v>300000</v>
      </c>
    </row>
    <row r="69" spans="1:4" ht="14.25" x14ac:dyDescent="0.25">
      <c r="A69" s="71" t="s">
        <v>542</v>
      </c>
      <c r="B69" s="73" t="s">
        <v>622</v>
      </c>
      <c r="C69" s="73" t="s">
        <v>499</v>
      </c>
      <c r="D69" s="79">
        <v>400700</v>
      </c>
    </row>
    <row r="70" spans="1:4" ht="14.25" x14ac:dyDescent="0.25">
      <c r="A70" s="71" t="s">
        <v>542</v>
      </c>
      <c r="B70" s="73" t="s">
        <v>623</v>
      </c>
      <c r="C70" s="73" t="s">
        <v>629</v>
      </c>
      <c r="D70" s="79">
        <v>28500000</v>
      </c>
    </row>
    <row r="71" spans="1:4" ht="14.25" x14ac:dyDescent="0.25">
      <c r="A71" s="71" t="s">
        <v>542</v>
      </c>
      <c r="B71" s="73" t="s">
        <v>624</v>
      </c>
      <c r="C71" s="73" t="s">
        <v>499</v>
      </c>
      <c r="D71" s="79">
        <v>50000</v>
      </c>
    </row>
    <row r="72" spans="1:4" ht="14.25" x14ac:dyDescent="0.25">
      <c r="A72" s="71" t="s">
        <v>542</v>
      </c>
      <c r="B72" s="73" t="s">
        <v>625</v>
      </c>
      <c r="C72" s="73" t="s">
        <v>630</v>
      </c>
      <c r="D72" s="79">
        <v>3000000</v>
      </c>
    </row>
    <row r="73" spans="1:4" ht="14.25" x14ac:dyDescent="0.25">
      <c r="A73" s="71" t="s">
        <v>542</v>
      </c>
      <c r="B73" s="73" t="s">
        <v>626</v>
      </c>
      <c r="C73" s="73" t="s">
        <v>631</v>
      </c>
      <c r="D73" s="79">
        <v>230000</v>
      </c>
    </row>
    <row r="74" spans="1:4" ht="14.25" x14ac:dyDescent="0.25">
      <c r="A74" s="71" t="s">
        <v>542</v>
      </c>
      <c r="B74" s="73" t="s">
        <v>627</v>
      </c>
      <c r="C74" s="73" t="s">
        <v>631</v>
      </c>
      <c r="D74" s="79">
        <v>50000</v>
      </c>
    </row>
    <row r="75" spans="1:4" ht="14.25" x14ac:dyDescent="0.25">
      <c r="A75" s="71" t="s">
        <v>542</v>
      </c>
      <c r="B75" s="73" t="s">
        <v>628</v>
      </c>
      <c r="C75" s="73" t="s">
        <v>631</v>
      </c>
      <c r="D75" s="79">
        <v>456100</v>
      </c>
    </row>
    <row r="76" spans="1:4" ht="14.25" x14ac:dyDescent="0.2">
      <c r="A76" s="68" t="s">
        <v>546</v>
      </c>
      <c r="B76" s="69"/>
      <c r="C76" s="69"/>
      <c r="D76" s="70">
        <f>SUM(D65:D75)</f>
        <v>34143600</v>
      </c>
    </row>
    <row r="77" spans="1:4" ht="14.25" x14ac:dyDescent="0.25">
      <c r="A77" s="71" t="s">
        <v>425</v>
      </c>
      <c r="B77" s="73" t="s">
        <v>547</v>
      </c>
      <c r="C77" s="73" t="s">
        <v>548</v>
      </c>
      <c r="D77" s="79">
        <v>161700000</v>
      </c>
    </row>
    <row r="78" spans="1:4" ht="14.25" x14ac:dyDescent="0.25">
      <c r="A78" s="71" t="s">
        <v>425</v>
      </c>
      <c r="B78" s="73" t="s">
        <v>549</v>
      </c>
      <c r="C78" s="73" t="s">
        <v>497</v>
      </c>
      <c r="D78" s="79">
        <v>2218500</v>
      </c>
    </row>
    <row r="79" spans="1:4" ht="14.25" x14ac:dyDescent="0.25">
      <c r="A79" s="71" t="s">
        <v>425</v>
      </c>
      <c r="B79" s="73" t="s">
        <v>550</v>
      </c>
      <c r="C79" s="73" t="s">
        <v>497</v>
      </c>
      <c r="D79" s="79">
        <v>4300000</v>
      </c>
    </row>
    <row r="80" spans="1:4" ht="14.25" x14ac:dyDescent="0.25">
      <c r="A80" s="71" t="s">
        <v>425</v>
      </c>
      <c r="B80" s="73" t="s">
        <v>506</v>
      </c>
      <c r="C80" s="73" t="s">
        <v>497</v>
      </c>
      <c r="D80" s="79">
        <v>97500</v>
      </c>
    </row>
    <row r="81" spans="1:4" ht="14.25" x14ac:dyDescent="0.2">
      <c r="A81" s="68" t="s">
        <v>426</v>
      </c>
      <c r="B81" s="75"/>
      <c r="C81" s="69"/>
      <c r="D81" s="70">
        <f>SUM(D77:D80)</f>
        <v>168316000</v>
      </c>
    </row>
    <row r="82" spans="1:4" ht="14.25" x14ac:dyDescent="0.2">
      <c r="A82" s="50" t="s">
        <v>632</v>
      </c>
      <c r="B82" s="61" t="s">
        <v>634</v>
      </c>
      <c r="C82" s="35" t="s">
        <v>497</v>
      </c>
      <c r="D82" s="52">
        <v>2000000</v>
      </c>
    </row>
    <row r="83" spans="1:4" ht="14.25" x14ac:dyDescent="0.2">
      <c r="A83" s="50" t="s">
        <v>632</v>
      </c>
      <c r="B83" s="61" t="s">
        <v>633</v>
      </c>
      <c r="C83" s="35" t="s">
        <v>497</v>
      </c>
      <c r="D83" s="52">
        <v>125000</v>
      </c>
    </row>
    <row r="84" spans="1:4" ht="14.25" x14ac:dyDescent="0.2">
      <c r="A84" s="50" t="s">
        <v>632</v>
      </c>
      <c r="B84" s="61" t="s">
        <v>635</v>
      </c>
      <c r="C84" s="35" t="s">
        <v>497</v>
      </c>
      <c r="D84" s="52">
        <v>250000</v>
      </c>
    </row>
    <row r="85" spans="1:4" ht="14.25" x14ac:dyDescent="0.2">
      <c r="A85" s="68" t="s">
        <v>636</v>
      </c>
      <c r="B85" s="75"/>
      <c r="C85" s="69"/>
      <c r="D85" s="70">
        <f>SUM(D82:D84)</f>
        <v>2375000</v>
      </c>
    </row>
    <row r="86" spans="1:4" ht="14.25" x14ac:dyDescent="0.25">
      <c r="A86" s="71" t="s">
        <v>551</v>
      </c>
      <c r="B86" s="73" t="s">
        <v>637</v>
      </c>
      <c r="C86" s="73" t="s">
        <v>553</v>
      </c>
      <c r="D86" s="79">
        <v>100000</v>
      </c>
    </row>
    <row r="87" spans="1:4" ht="14.25" x14ac:dyDescent="0.25">
      <c r="A87" s="71" t="s">
        <v>551</v>
      </c>
      <c r="B87" s="73" t="s">
        <v>552</v>
      </c>
      <c r="C87" s="73" t="s">
        <v>553</v>
      </c>
      <c r="D87" s="79">
        <v>200000</v>
      </c>
    </row>
    <row r="88" spans="1:4" ht="14.25" x14ac:dyDescent="0.25">
      <c r="A88" s="71" t="s">
        <v>551</v>
      </c>
      <c r="B88" s="73" t="s">
        <v>554</v>
      </c>
      <c r="C88" s="73" t="s">
        <v>553</v>
      </c>
      <c r="D88" s="79">
        <v>100000</v>
      </c>
    </row>
    <row r="89" spans="1:4" ht="14.25" x14ac:dyDescent="0.25">
      <c r="A89" s="71" t="s">
        <v>551</v>
      </c>
      <c r="B89" s="73" t="s">
        <v>638</v>
      </c>
      <c r="C89" s="73" t="s">
        <v>553</v>
      </c>
      <c r="D89" s="79">
        <v>20000</v>
      </c>
    </row>
    <row r="90" spans="1:4" ht="14.25" x14ac:dyDescent="0.25">
      <c r="A90" s="71" t="s">
        <v>551</v>
      </c>
      <c r="B90" s="73" t="s">
        <v>639</v>
      </c>
      <c r="C90" s="73" t="s">
        <v>553</v>
      </c>
      <c r="D90" s="79">
        <v>50000</v>
      </c>
    </row>
    <row r="91" spans="1:4" ht="14.25" x14ac:dyDescent="0.25">
      <c r="A91" s="71" t="s">
        <v>551</v>
      </c>
      <c r="B91" s="73" t="s">
        <v>640</v>
      </c>
      <c r="C91" s="73" t="s">
        <v>644</v>
      </c>
      <c r="D91" s="79">
        <v>2630000</v>
      </c>
    </row>
    <row r="92" spans="1:4" ht="14.25" x14ac:dyDescent="0.25">
      <c r="A92" s="71" t="s">
        <v>551</v>
      </c>
      <c r="B92" s="73" t="s">
        <v>641</v>
      </c>
      <c r="C92" s="73" t="s">
        <v>553</v>
      </c>
      <c r="D92" s="79">
        <v>100000</v>
      </c>
    </row>
    <row r="93" spans="1:4" ht="14.25" x14ac:dyDescent="0.25">
      <c r="A93" s="71" t="s">
        <v>551</v>
      </c>
      <c r="B93" s="73" t="s">
        <v>642</v>
      </c>
      <c r="C93" s="73" t="s">
        <v>553</v>
      </c>
      <c r="D93" s="79">
        <v>900000</v>
      </c>
    </row>
    <row r="94" spans="1:4" ht="15.6" customHeight="1" x14ac:dyDescent="0.25">
      <c r="A94" s="71" t="s">
        <v>551</v>
      </c>
      <c r="B94" s="73" t="s">
        <v>643</v>
      </c>
      <c r="C94" s="73" t="s">
        <v>553</v>
      </c>
      <c r="D94" s="79">
        <v>50000</v>
      </c>
    </row>
    <row r="95" spans="1:4" ht="14.25" x14ac:dyDescent="0.2">
      <c r="A95" s="68" t="s">
        <v>555</v>
      </c>
      <c r="B95" s="75"/>
      <c r="C95" s="69"/>
      <c r="D95" s="70">
        <f>SUM(D86:D94)</f>
        <v>4150000</v>
      </c>
    </row>
    <row r="96" spans="1:4" ht="14.25" x14ac:dyDescent="0.25">
      <c r="A96" s="71" t="s">
        <v>556</v>
      </c>
      <c r="B96" s="73" t="s">
        <v>557</v>
      </c>
      <c r="C96" s="73" t="s">
        <v>558</v>
      </c>
      <c r="D96" s="79">
        <v>2400000</v>
      </c>
    </row>
    <row r="97" spans="1:4" ht="14.25" x14ac:dyDescent="0.25">
      <c r="A97" s="71" t="s">
        <v>556</v>
      </c>
      <c r="B97" s="73" t="s">
        <v>559</v>
      </c>
      <c r="C97" s="73" t="s">
        <v>558</v>
      </c>
      <c r="D97" s="79">
        <v>1000000</v>
      </c>
    </row>
    <row r="98" spans="1:4" ht="14.25" x14ac:dyDescent="0.25">
      <c r="A98" s="71" t="s">
        <v>556</v>
      </c>
      <c r="B98" s="73" t="s">
        <v>560</v>
      </c>
      <c r="C98" s="73" t="s">
        <v>558</v>
      </c>
      <c r="D98" s="79">
        <v>12000000</v>
      </c>
    </row>
    <row r="99" spans="1:4" ht="14.25" x14ac:dyDescent="0.25">
      <c r="A99" s="71" t="s">
        <v>556</v>
      </c>
      <c r="B99" s="73" t="s">
        <v>561</v>
      </c>
      <c r="C99" s="73" t="s">
        <v>562</v>
      </c>
      <c r="D99" s="79">
        <v>23600000</v>
      </c>
    </row>
    <row r="100" spans="1:4" ht="14.25" x14ac:dyDescent="0.2">
      <c r="A100" s="68" t="s">
        <v>645</v>
      </c>
      <c r="B100" s="75"/>
      <c r="C100" s="69"/>
      <c r="D100" s="70">
        <f>SUM(D96:D99)</f>
        <v>39000000</v>
      </c>
    </row>
    <row r="101" spans="1:4" ht="14.25" x14ac:dyDescent="0.25">
      <c r="A101" s="71" t="s">
        <v>563</v>
      </c>
      <c r="B101" s="73" t="s">
        <v>646</v>
      </c>
      <c r="C101" s="73" t="s">
        <v>564</v>
      </c>
      <c r="D101" s="79">
        <v>250000</v>
      </c>
    </row>
    <row r="102" spans="1:4" ht="14.25" x14ac:dyDescent="0.25">
      <c r="A102" s="71" t="s">
        <v>563</v>
      </c>
      <c r="B102" s="73" t="s">
        <v>647</v>
      </c>
      <c r="C102" s="73" t="s">
        <v>564</v>
      </c>
      <c r="D102" s="79">
        <v>150000</v>
      </c>
    </row>
    <row r="103" spans="1:4" ht="14.25" x14ac:dyDescent="0.25">
      <c r="A103" s="71" t="s">
        <v>563</v>
      </c>
      <c r="B103" s="73" t="s">
        <v>648</v>
      </c>
      <c r="C103" s="73" t="s">
        <v>665</v>
      </c>
      <c r="D103" s="79">
        <v>2000000</v>
      </c>
    </row>
    <row r="104" spans="1:4" ht="14.25" x14ac:dyDescent="0.25">
      <c r="A104" s="71" t="s">
        <v>563</v>
      </c>
      <c r="B104" s="73" t="s">
        <v>649</v>
      </c>
      <c r="C104" s="73" t="s">
        <v>564</v>
      </c>
      <c r="D104" s="79">
        <v>50000</v>
      </c>
    </row>
    <row r="105" spans="1:4" ht="14.25" x14ac:dyDescent="0.25">
      <c r="A105" s="71" t="s">
        <v>563</v>
      </c>
      <c r="B105" s="73" t="s">
        <v>650</v>
      </c>
      <c r="C105" s="73" t="s">
        <v>564</v>
      </c>
      <c r="D105" s="79">
        <v>628300</v>
      </c>
    </row>
    <row r="106" spans="1:4" ht="14.25" x14ac:dyDescent="0.25">
      <c r="A106" s="71" t="s">
        <v>563</v>
      </c>
      <c r="B106" s="73" t="s">
        <v>651</v>
      </c>
      <c r="C106" s="73" t="s">
        <v>564</v>
      </c>
      <c r="D106" s="79">
        <v>150000</v>
      </c>
    </row>
    <row r="107" spans="1:4" ht="14.25" x14ac:dyDescent="0.25">
      <c r="A107" s="71" t="s">
        <v>563</v>
      </c>
      <c r="B107" s="73" t="s">
        <v>566</v>
      </c>
      <c r="C107" s="73" t="s">
        <v>666</v>
      </c>
      <c r="D107" s="79">
        <v>470200</v>
      </c>
    </row>
    <row r="108" spans="1:4" ht="14.25" x14ac:dyDescent="0.25">
      <c r="A108" s="71" t="s">
        <v>563</v>
      </c>
      <c r="B108" s="73" t="s">
        <v>565</v>
      </c>
      <c r="C108" s="73" t="s">
        <v>564</v>
      </c>
      <c r="D108" s="79">
        <v>65000</v>
      </c>
    </row>
    <row r="109" spans="1:4" ht="14.25" x14ac:dyDescent="0.2">
      <c r="A109" s="68" t="s">
        <v>567</v>
      </c>
      <c r="B109" s="75"/>
      <c r="C109" s="69"/>
      <c r="D109" s="70">
        <f>SUM(D101:D108)</f>
        <v>3763500</v>
      </c>
    </row>
    <row r="110" spans="1:4" ht="14.25" x14ac:dyDescent="0.25">
      <c r="A110" s="71" t="s">
        <v>568</v>
      </c>
      <c r="B110" s="73" t="s">
        <v>652</v>
      </c>
      <c r="C110" s="73" t="s">
        <v>569</v>
      </c>
      <c r="D110" s="79">
        <v>1360000</v>
      </c>
    </row>
    <row r="111" spans="1:4" ht="14.25" x14ac:dyDescent="0.25">
      <c r="A111" s="71" t="s">
        <v>568</v>
      </c>
      <c r="B111" s="73" t="s">
        <v>653</v>
      </c>
      <c r="C111" s="73" t="s">
        <v>569</v>
      </c>
      <c r="D111" s="79">
        <v>1200000</v>
      </c>
    </row>
    <row r="112" spans="1:4" ht="14.25" x14ac:dyDescent="0.25">
      <c r="A112" s="71" t="s">
        <v>568</v>
      </c>
      <c r="B112" s="73" t="s">
        <v>654</v>
      </c>
      <c r="C112" s="73" t="s">
        <v>569</v>
      </c>
      <c r="D112" s="79">
        <v>200000</v>
      </c>
    </row>
    <row r="113" spans="1:4" ht="14.25" x14ac:dyDescent="0.25">
      <c r="A113" s="71" t="s">
        <v>568</v>
      </c>
      <c r="B113" s="73" t="s">
        <v>655</v>
      </c>
      <c r="C113" s="73" t="s">
        <v>569</v>
      </c>
      <c r="D113" s="79">
        <v>1250000</v>
      </c>
    </row>
    <row r="114" spans="1:4" ht="14.25" x14ac:dyDescent="0.25">
      <c r="A114" s="71" t="s">
        <v>568</v>
      </c>
      <c r="B114" s="73" t="s">
        <v>656</v>
      </c>
      <c r="C114" s="73" t="s">
        <v>569</v>
      </c>
      <c r="D114" s="79">
        <v>300000</v>
      </c>
    </row>
    <row r="115" spans="1:4" ht="14.25" x14ac:dyDescent="0.25">
      <c r="A115" s="71" t="s">
        <v>568</v>
      </c>
      <c r="B115" s="73" t="s">
        <v>657</v>
      </c>
      <c r="C115" s="73" t="s">
        <v>569</v>
      </c>
      <c r="D115" s="79">
        <v>50000</v>
      </c>
    </row>
    <row r="116" spans="1:4" ht="14.25" x14ac:dyDescent="0.25">
      <c r="A116" s="71" t="s">
        <v>568</v>
      </c>
      <c r="B116" s="73" t="s">
        <v>658</v>
      </c>
      <c r="C116" s="73" t="s">
        <v>569</v>
      </c>
      <c r="D116" s="79">
        <v>25000</v>
      </c>
    </row>
    <row r="117" spans="1:4" ht="14.25" x14ac:dyDescent="0.25">
      <c r="A117" s="71" t="s">
        <v>568</v>
      </c>
      <c r="B117" s="73" t="s">
        <v>659</v>
      </c>
      <c r="C117" s="73" t="s">
        <v>569</v>
      </c>
      <c r="D117" s="79">
        <v>200000</v>
      </c>
    </row>
    <row r="118" spans="1:4" ht="14.25" x14ac:dyDescent="0.25">
      <c r="A118" s="71" t="s">
        <v>568</v>
      </c>
      <c r="B118" s="73" t="s">
        <v>660</v>
      </c>
      <c r="C118" s="73" t="s">
        <v>569</v>
      </c>
      <c r="D118" s="79">
        <v>50000</v>
      </c>
    </row>
    <row r="119" spans="1:4" ht="14.25" x14ac:dyDescent="0.25">
      <c r="A119" s="71" t="s">
        <v>568</v>
      </c>
      <c r="B119" s="73" t="s">
        <v>661</v>
      </c>
      <c r="C119" s="73" t="s">
        <v>569</v>
      </c>
      <c r="D119" s="79">
        <v>650000</v>
      </c>
    </row>
    <row r="120" spans="1:4" ht="14.25" x14ac:dyDescent="0.25">
      <c r="A120" s="71" t="s">
        <v>568</v>
      </c>
      <c r="B120" s="73" t="s">
        <v>662</v>
      </c>
      <c r="C120" s="73" t="s">
        <v>569</v>
      </c>
      <c r="D120" s="79">
        <v>15000</v>
      </c>
    </row>
    <row r="121" spans="1:4" ht="14.25" x14ac:dyDescent="0.25">
      <c r="A121" s="71" t="s">
        <v>568</v>
      </c>
      <c r="B121" s="73" t="s">
        <v>663</v>
      </c>
      <c r="C121" s="73" t="s">
        <v>569</v>
      </c>
      <c r="D121" s="79">
        <v>103000</v>
      </c>
    </row>
    <row r="122" spans="1:4" ht="14.25" x14ac:dyDescent="0.25">
      <c r="A122" s="71" t="s">
        <v>568</v>
      </c>
      <c r="B122" s="73" t="s">
        <v>570</v>
      </c>
      <c r="C122" s="73" t="s">
        <v>569</v>
      </c>
      <c r="D122" s="79">
        <v>1075100</v>
      </c>
    </row>
    <row r="123" spans="1:4" ht="14.25" x14ac:dyDescent="0.25">
      <c r="A123" s="71" t="s">
        <v>568</v>
      </c>
      <c r="B123" s="73" t="s">
        <v>573</v>
      </c>
      <c r="C123" s="73" t="s">
        <v>569</v>
      </c>
      <c r="D123" s="79">
        <v>150000</v>
      </c>
    </row>
    <row r="124" spans="1:4" ht="14.25" x14ac:dyDescent="0.25">
      <c r="A124" s="71" t="s">
        <v>568</v>
      </c>
      <c r="B124" s="73" t="s">
        <v>664</v>
      </c>
      <c r="C124" s="73" t="s">
        <v>569</v>
      </c>
      <c r="D124" s="79">
        <v>200000</v>
      </c>
    </row>
    <row r="125" spans="1:4" ht="14.25" x14ac:dyDescent="0.25">
      <c r="A125" s="71" t="s">
        <v>568</v>
      </c>
      <c r="B125" s="73" t="s">
        <v>571</v>
      </c>
      <c r="C125" s="73" t="s">
        <v>569</v>
      </c>
      <c r="D125" s="79">
        <v>250000</v>
      </c>
    </row>
    <row r="126" spans="1:4" ht="14.25" x14ac:dyDescent="0.25">
      <c r="A126" s="71" t="s">
        <v>568</v>
      </c>
      <c r="B126" s="73" t="s">
        <v>667</v>
      </c>
      <c r="C126" s="73" t="s">
        <v>572</v>
      </c>
      <c r="D126" s="79">
        <v>200000</v>
      </c>
    </row>
    <row r="127" spans="1:4" ht="14.25" x14ac:dyDescent="0.25">
      <c r="A127" s="71" t="s">
        <v>568</v>
      </c>
      <c r="B127" s="73" t="s">
        <v>668</v>
      </c>
      <c r="C127" s="73" t="s">
        <v>572</v>
      </c>
      <c r="D127" s="79">
        <v>50000</v>
      </c>
    </row>
    <row r="128" spans="1:4" ht="14.25" x14ac:dyDescent="0.25">
      <c r="A128" s="71" t="s">
        <v>568</v>
      </c>
      <c r="B128" s="73" t="s">
        <v>574</v>
      </c>
      <c r="C128" s="73" t="s">
        <v>572</v>
      </c>
      <c r="D128" s="79">
        <v>92000</v>
      </c>
    </row>
    <row r="129" spans="1:4" ht="14.25" x14ac:dyDescent="0.25">
      <c r="A129" s="71" t="s">
        <v>568</v>
      </c>
      <c r="B129" s="73" t="s">
        <v>669</v>
      </c>
      <c r="C129" s="73" t="s">
        <v>572</v>
      </c>
      <c r="D129" s="79">
        <v>950000</v>
      </c>
    </row>
    <row r="130" spans="1:4" ht="14.25" x14ac:dyDescent="0.25">
      <c r="A130" s="71" t="s">
        <v>568</v>
      </c>
      <c r="B130" s="73" t="s">
        <v>575</v>
      </c>
      <c r="C130" s="73" t="s">
        <v>572</v>
      </c>
      <c r="D130" s="79">
        <v>500000</v>
      </c>
    </row>
    <row r="131" spans="1:4" ht="14.25" x14ac:dyDescent="0.25">
      <c r="A131" s="71" t="s">
        <v>568</v>
      </c>
      <c r="B131" s="73" t="s">
        <v>576</v>
      </c>
      <c r="C131" s="73" t="s">
        <v>572</v>
      </c>
      <c r="D131" s="79">
        <v>205000</v>
      </c>
    </row>
    <row r="132" spans="1:4" ht="14.25" x14ac:dyDescent="0.25">
      <c r="A132" s="71" t="s">
        <v>568</v>
      </c>
      <c r="B132" s="73" t="s">
        <v>670</v>
      </c>
      <c r="C132" s="73" t="s">
        <v>572</v>
      </c>
      <c r="D132" s="79">
        <v>1650300</v>
      </c>
    </row>
    <row r="133" spans="1:4" ht="14.25" x14ac:dyDescent="0.25">
      <c r="A133" s="71" t="s">
        <v>568</v>
      </c>
      <c r="B133" s="73" t="s">
        <v>671</v>
      </c>
      <c r="C133" s="73" t="s">
        <v>572</v>
      </c>
      <c r="D133" s="79">
        <v>800000</v>
      </c>
    </row>
    <row r="134" spans="1:4" ht="14.25" x14ac:dyDescent="0.25">
      <c r="A134" s="71" t="s">
        <v>568</v>
      </c>
      <c r="B134" s="73" t="s">
        <v>672</v>
      </c>
      <c r="C134" s="73" t="s">
        <v>572</v>
      </c>
      <c r="D134" s="79">
        <v>25000</v>
      </c>
    </row>
    <row r="135" spans="1:4" ht="14.25" x14ac:dyDescent="0.25">
      <c r="A135" s="71" t="s">
        <v>568</v>
      </c>
      <c r="B135" s="73" t="s">
        <v>673</v>
      </c>
      <c r="C135" s="73" t="s">
        <v>572</v>
      </c>
      <c r="D135" s="79">
        <v>250000</v>
      </c>
    </row>
    <row r="136" spans="1:4" ht="14.25" x14ac:dyDescent="0.25">
      <c r="A136" s="71" t="s">
        <v>568</v>
      </c>
      <c r="B136" s="73" t="s">
        <v>578</v>
      </c>
      <c r="C136" s="73" t="s">
        <v>572</v>
      </c>
      <c r="D136" s="79">
        <v>500000</v>
      </c>
    </row>
    <row r="137" spans="1:4" ht="14.25" x14ac:dyDescent="0.25">
      <c r="A137" s="71" t="s">
        <v>568</v>
      </c>
      <c r="B137" s="73" t="s">
        <v>674</v>
      </c>
      <c r="C137" s="73" t="s">
        <v>572</v>
      </c>
      <c r="D137" s="79">
        <v>200000</v>
      </c>
    </row>
    <row r="138" spans="1:4" ht="14.25" x14ac:dyDescent="0.25">
      <c r="A138" s="71" t="s">
        <v>568</v>
      </c>
      <c r="B138" s="73" t="s">
        <v>675</v>
      </c>
      <c r="C138" s="73" t="s">
        <v>572</v>
      </c>
      <c r="D138" s="79">
        <v>100000</v>
      </c>
    </row>
    <row r="139" spans="1:4" ht="14.25" x14ac:dyDescent="0.25">
      <c r="A139" s="71" t="s">
        <v>568</v>
      </c>
      <c r="B139" s="73" t="s">
        <v>581</v>
      </c>
      <c r="C139" s="73" t="s">
        <v>572</v>
      </c>
      <c r="D139" s="79">
        <v>1000000</v>
      </c>
    </row>
    <row r="140" spans="1:4" ht="14.25" x14ac:dyDescent="0.25">
      <c r="A140" s="71" t="s">
        <v>568</v>
      </c>
      <c r="B140" s="73" t="s">
        <v>676</v>
      </c>
      <c r="C140" s="73" t="s">
        <v>572</v>
      </c>
      <c r="D140" s="79">
        <v>165000</v>
      </c>
    </row>
    <row r="141" spans="1:4" ht="14.25" x14ac:dyDescent="0.25">
      <c r="A141" s="71" t="s">
        <v>568</v>
      </c>
      <c r="B141" s="73" t="s">
        <v>582</v>
      </c>
      <c r="C141" s="73" t="s">
        <v>572</v>
      </c>
      <c r="D141" s="79">
        <v>75400</v>
      </c>
    </row>
    <row r="142" spans="1:4" ht="14.25" x14ac:dyDescent="0.25">
      <c r="A142" s="71" t="s">
        <v>568</v>
      </c>
      <c r="B142" s="73" t="s">
        <v>677</v>
      </c>
      <c r="C142" s="73" t="s">
        <v>572</v>
      </c>
      <c r="D142" s="79">
        <v>399000</v>
      </c>
    </row>
    <row r="143" spans="1:4" ht="14.25" x14ac:dyDescent="0.25">
      <c r="A143" s="71" t="s">
        <v>568</v>
      </c>
      <c r="B143" s="73" t="s">
        <v>678</v>
      </c>
      <c r="C143" s="73" t="s">
        <v>572</v>
      </c>
      <c r="D143" s="79">
        <v>375000</v>
      </c>
    </row>
    <row r="144" spans="1:4" ht="14.25" x14ac:dyDescent="0.25">
      <c r="A144" s="71" t="s">
        <v>568</v>
      </c>
      <c r="B144" s="73" t="s">
        <v>583</v>
      </c>
      <c r="C144" s="73" t="s">
        <v>572</v>
      </c>
      <c r="D144" s="79">
        <v>109500</v>
      </c>
    </row>
    <row r="145" spans="1:4" ht="14.25" x14ac:dyDescent="0.25">
      <c r="A145" s="71" t="s">
        <v>568</v>
      </c>
      <c r="B145" s="73" t="s">
        <v>679</v>
      </c>
      <c r="C145" s="73" t="s">
        <v>572</v>
      </c>
      <c r="D145" s="79">
        <v>250000</v>
      </c>
    </row>
    <row r="146" spans="1:4" ht="14.25" x14ac:dyDescent="0.25">
      <c r="A146" s="71" t="s">
        <v>568</v>
      </c>
      <c r="B146" s="73" t="s">
        <v>584</v>
      </c>
      <c r="C146" s="73" t="s">
        <v>572</v>
      </c>
      <c r="D146" s="79">
        <v>10000</v>
      </c>
    </row>
    <row r="147" spans="1:4" ht="14.25" x14ac:dyDescent="0.25">
      <c r="A147" s="71" t="s">
        <v>568</v>
      </c>
      <c r="B147" s="73" t="s">
        <v>585</v>
      </c>
      <c r="C147" s="73" t="s">
        <v>572</v>
      </c>
      <c r="D147" s="79">
        <v>30000</v>
      </c>
    </row>
    <row r="148" spans="1:4" ht="14.25" x14ac:dyDescent="0.25">
      <c r="A148" s="71" t="s">
        <v>568</v>
      </c>
      <c r="B148" s="73" t="s">
        <v>680</v>
      </c>
      <c r="C148" s="73" t="s">
        <v>572</v>
      </c>
      <c r="D148" s="79">
        <v>975000</v>
      </c>
    </row>
    <row r="149" spans="1:4" ht="14.25" x14ac:dyDescent="0.25">
      <c r="A149" s="71" t="s">
        <v>568</v>
      </c>
      <c r="B149" s="73" t="s">
        <v>586</v>
      </c>
      <c r="C149" s="73" t="s">
        <v>572</v>
      </c>
      <c r="D149" s="79">
        <v>2540000</v>
      </c>
    </row>
    <row r="150" spans="1:4" ht="14.25" x14ac:dyDescent="0.25">
      <c r="A150" s="71" t="s">
        <v>568</v>
      </c>
      <c r="B150" s="73" t="s">
        <v>577</v>
      </c>
      <c r="C150" s="73" t="s">
        <v>572</v>
      </c>
      <c r="D150" s="79">
        <v>52400</v>
      </c>
    </row>
    <row r="151" spans="1:4" ht="14.25" x14ac:dyDescent="0.25">
      <c r="A151" s="71" t="s">
        <v>568</v>
      </c>
      <c r="B151" s="73" t="s">
        <v>681</v>
      </c>
      <c r="C151" s="73" t="s">
        <v>572</v>
      </c>
      <c r="D151" s="79">
        <v>300000</v>
      </c>
    </row>
    <row r="152" spans="1:4" ht="14.25" x14ac:dyDescent="0.25">
      <c r="A152" s="71" t="s">
        <v>568</v>
      </c>
      <c r="B152" s="73" t="s">
        <v>682</v>
      </c>
      <c r="C152" s="73" t="s">
        <v>572</v>
      </c>
      <c r="D152" s="79">
        <v>100000</v>
      </c>
    </row>
    <row r="153" spans="1:4" ht="14.25" x14ac:dyDescent="0.25">
      <c r="A153" s="71" t="s">
        <v>568</v>
      </c>
      <c r="B153" s="73" t="s">
        <v>683</v>
      </c>
      <c r="C153" s="86" t="s">
        <v>689</v>
      </c>
      <c r="D153" s="79">
        <v>3436000</v>
      </c>
    </row>
    <row r="154" spans="1:4" ht="14.25" x14ac:dyDescent="0.25">
      <c r="A154" s="71" t="s">
        <v>568</v>
      </c>
      <c r="B154" s="73" t="s">
        <v>684</v>
      </c>
      <c r="C154" s="86" t="s">
        <v>689</v>
      </c>
      <c r="D154" s="79">
        <v>380000</v>
      </c>
    </row>
    <row r="155" spans="1:4" ht="14.25" x14ac:dyDescent="0.25">
      <c r="A155" s="71" t="s">
        <v>568</v>
      </c>
      <c r="B155" s="73" t="s">
        <v>685</v>
      </c>
      <c r="C155" s="73" t="s">
        <v>572</v>
      </c>
      <c r="D155" s="79">
        <v>120000</v>
      </c>
    </row>
    <row r="156" spans="1:4" ht="14.25" x14ac:dyDescent="0.25">
      <c r="A156" s="71" t="s">
        <v>568</v>
      </c>
      <c r="B156" s="73" t="s">
        <v>587</v>
      </c>
      <c r="C156" s="73" t="s">
        <v>572</v>
      </c>
      <c r="D156" s="79">
        <v>1770000</v>
      </c>
    </row>
    <row r="157" spans="1:4" ht="14.25" x14ac:dyDescent="0.25">
      <c r="A157" s="71" t="s">
        <v>568</v>
      </c>
      <c r="B157" s="73" t="s">
        <v>686</v>
      </c>
      <c r="C157" s="73" t="s">
        <v>572</v>
      </c>
      <c r="D157" s="79">
        <v>200000</v>
      </c>
    </row>
    <row r="158" spans="1:4" ht="14.25" x14ac:dyDescent="0.25">
      <c r="A158" s="71" t="s">
        <v>568</v>
      </c>
      <c r="B158" s="73" t="s">
        <v>579</v>
      </c>
      <c r="C158" s="73" t="s">
        <v>572</v>
      </c>
      <c r="D158" s="79">
        <v>200000</v>
      </c>
    </row>
    <row r="159" spans="1:4" ht="14.25" x14ac:dyDescent="0.25">
      <c r="A159" s="71" t="s">
        <v>568</v>
      </c>
      <c r="B159" s="73" t="s">
        <v>687</v>
      </c>
      <c r="C159" s="73" t="s">
        <v>572</v>
      </c>
      <c r="D159" s="79">
        <v>75000</v>
      </c>
    </row>
    <row r="160" spans="1:4" ht="14.25" x14ac:dyDescent="0.25">
      <c r="A160" s="71" t="s">
        <v>568</v>
      </c>
      <c r="B160" s="73" t="s">
        <v>580</v>
      </c>
      <c r="C160" s="73" t="s">
        <v>572</v>
      </c>
      <c r="D160" s="79">
        <v>2000000</v>
      </c>
    </row>
    <row r="161" spans="1:4" ht="14.25" x14ac:dyDescent="0.25">
      <c r="A161" s="71" t="s">
        <v>568</v>
      </c>
      <c r="B161" s="73" t="s">
        <v>588</v>
      </c>
      <c r="C161" s="73" t="s">
        <v>572</v>
      </c>
      <c r="D161" s="79">
        <v>250000</v>
      </c>
    </row>
    <row r="162" spans="1:4" ht="14.25" x14ac:dyDescent="0.25">
      <c r="A162" s="71" t="s">
        <v>568</v>
      </c>
      <c r="B162" s="73" t="s">
        <v>688</v>
      </c>
      <c r="C162" s="73" t="s">
        <v>572</v>
      </c>
      <c r="D162" s="79">
        <v>1000000</v>
      </c>
    </row>
    <row r="163" spans="1:4" ht="14.25" x14ac:dyDescent="0.25">
      <c r="A163" s="71" t="s">
        <v>568</v>
      </c>
      <c r="B163" s="73" t="s">
        <v>589</v>
      </c>
      <c r="C163" s="73" t="s">
        <v>572</v>
      </c>
      <c r="D163" s="79">
        <v>1141500</v>
      </c>
    </row>
    <row r="164" spans="1:4" ht="15" thickBot="1" x14ac:dyDescent="0.25">
      <c r="A164" s="80" t="s">
        <v>590</v>
      </c>
      <c r="B164" s="81"/>
      <c r="C164" s="83"/>
      <c r="D164" s="82">
        <f>SUM(D110:D163)</f>
        <v>29554200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D4741-0D86-4872-83F5-2681FB6AD0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customXml/itemProps2.xml><?xml version="1.0" encoding="utf-8"?>
<ds:datastoreItem xmlns:ds="http://schemas.openxmlformats.org/officeDocument/2006/customXml" ds:itemID="{CD3AC2D4-ACE1-401C-A940-50561C7B3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96534-4B86-4547-A1DB-FF323913D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2026 Revenues</vt:lpstr>
      <vt:lpstr>FY 2026 Expenses</vt:lpstr>
      <vt:lpstr>Capital Projects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Saiz</dc:creator>
  <cp:keywords/>
  <dc:description/>
  <cp:lastModifiedBy>Alex Wallace</cp:lastModifiedBy>
  <dcterms:created xsi:type="dcterms:W3CDTF">2026-02-18T16:49:43Z</dcterms:created>
  <dcterms:modified xsi:type="dcterms:W3CDTF">2026-04-21T16:43:32Z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</Properties>
</file>